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300" windowHeight="8760" activeTab="7"/>
  </bookViews>
  <sheets>
    <sheet name="Revenues" sheetId="1" r:id="rId1"/>
    <sheet name="Admin" sheetId="2" r:id="rId2"/>
    <sheet name="Police" sheetId="3" r:id="rId3"/>
    <sheet name="Street" sheetId="4" r:id="rId4"/>
    <sheet name="Recreation" sheetId="5" r:id="rId5"/>
    <sheet name="Water" sheetId="6" r:id="rId6"/>
    <sheet name="Sewer" sheetId="7" r:id="rId7"/>
    <sheet name="Fire" sheetId="8" r:id="rId8"/>
    <sheet name="Sheet1" sheetId="9" r:id="rId9"/>
  </sheets>
  <calcPr calcId="125725"/>
</workbook>
</file>

<file path=xl/calcChain.xml><?xml version="1.0" encoding="utf-8"?>
<calcChain xmlns="http://schemas.openxmlformats.org/spreadsheetml/2006/main">
  <c r="G96" i="8"/>
  <c r="G107" i="3"/>
  <c r="G146" i="6"/>
  <c r="F70" i="1"/>
  <c r="G129" i="6"/>
  <c r="H36" i="9"/>
  <c r="H14"/>
  <c r="G102" i="8"/>
  <c r="G84"/>
  <c r="G68"/>
  <c r="G61"/>
  <c r="G52"/>
  <c r="G29"/>
  <c r="G23"/>
  <c r="G76"/>
  <c r="G46"/>
  <c r="G37"/>
  <c r="G17"/>
  <c r="G11"/>
  <c r="F77" i="1"/>
  <c r="F50"/>
  <c r="F38"/>
  <c r="F24"/>
  <c r="G132" i="7"/>
  <c r="G139"/>
  <c r="G123"/>
  <c r="G114"/>
  <c r="G107"/>
  <c r="G97"/>
  <c r="G88"/>
  <c r="G81"/>
  <c r="G74"/>
  <c r="G67"/>
  <c r="G60"/>
  <c r="G53"/>
  <c r="G47"/>
  <c r="G40"/>
  <c r="G33"/>
  <c r="G17"/>
  <c r="G76" i="6"/>
  <c r="G137"/>
  <c r="G121"/>
  <c r="G114"/>
  <c r="G106"/>
  <c r="G99"/>
  <c r="G90"/>
  <c r="G83"/>
  <c r="G69"/>
  <c r="G62"/>
  <c r="G50"/>
  <c r="G42"/>
  <c r="G35"/>
  <c r="G26"/>
  <c r="G19"/>
  <c r="G48" i="5"/>
  <c r="G149" i="2"/>
  <c r="G140"/>
  <c r="G132"/>
  <c r="H38" i="9"/>
  <c r="F79" i="1"/>
  <c r="G120" i="2"/>
  <c r="G113"/>
  <c r="G100"/>
  <c r="G83"/>
  <c r="G76"/>
  <c r="G68"/>
  <c r="G58"/>
  <c r="G50"/>
  <c r="G43"/>
  <c r="G34"/>
  <c r="G27"/>
  <c r="G64" i="4"/>
  <c r="G162" i="3"/>
  <c r="G147"/>
  <c r="G41" i="5"/>
  <c r="G34"/>
  <c r="G26"/>
  <c r="G18"/>
  <c r="G11"/>
  <c r="G73" i="3"/>
  <c r="G48" i="4"/>
  <c r="G55" i="3"/>
  <c r="G128" i="4"/>
  <c r="G121"/>
  <c r="G114"/>
  <c r="G107"/>
  <c r="G99"/>
  <c r="G92"/>
  <c r="G81"/>
  <c r="G71"/>
  <c r="G57"/>
  <c r="G41"/>
  <c r="G33"/>
  <c r="G24"/>
  <c r="G17"/>
  <c r="G139" i="3"/>
  <c r="G132"/>
  <c r="G125"/>
  <c r="G118"/>
  <c r="G98"/>
  <c r="G87"/>
  <c r="G79"/>
  <c r="G65"/>
  <c r="G48"/>
  <c r="G38"/>
  <c r="G29"/>
  <c r="G22"/>
</calcChain>
</file>

<file path=xl/sharedStrings.xml><?xml version="1.0" encoding="utf-8"?>
<sst xmlns="http://schemas.openxmlformats.org/spreadsheetml/2006/main" count="773" uniqueCount="276">
  <si>
    <t>BUDGET</t>
  </si>
  <si>
    <t>CITY OF KNOB NOSTER</t>
  </si>
  <si>
    <t>JOHNSON COUNTY SALES TAX</t>
  </si>
  <si>
    <t>LICENSES AND FEES</t>
  </si>
  <si>
    <t>LIQUOR LICENSE</t>
  </si>
  <si>
    <t>DOG LICENSE</t>
  </si>
  <si>
    <t>MERCHANT LICENSE</t>
  </si>
  <si>
    <t>BUILDING PERMITS</t>
  </si>
  <si>
    <t>CIGARETTE PERMITS</t>
  </si>
  <si>
    <t>VENDING MACHINE PERMITS</t>
  </si>
  <si>
    <t>STREET PERMITS</t>
  </si>
  <si>
    <t>SIGN PERMITS</t>
  </si>
  <si>
    <t>TRASH</t>
  </si>
  <si>
    <t>TOTAL:</t>
  </si>
  <si>
    <t>OTHER</t>
  </si>
  <si>
    <t>COURT FINES</t>
  </si>
  <si>
    <t>EDUCATION FUND FINES</t>
  </si>
  <si>
    <t>OTHER INCOME</t>
  </si>
  <si>
    <t>TOTAL TAXES:</t>
  </si>
  <si>
    <t>SEWER PERMITS</t>
  </si>
  <si>
    <t>SEWER USER FEE</t>
  </si>
  <si>
    <t>WATER RECONNECT FEES</t>
  </si>
  <si>
    <t>DELINQUENT PENALTIES</t>
  </si>
  <si>
    <t>WATER INSTALLATIONS</t>
  </si>
  <si>
    <t>SEWER INSTALLATIONS</t>
  </si>
  <si>
    <t>PRIMACY FEES</t>
  </si>
  <si>
    <t>SALES TAX CHARGES</t>
  </si>
  <si>
    <t>DEBT SERVICE</t>
  </si>
  <si>
    <t>FIRE REVENUE</t>
  </si>
  <si>
    <t>TAXES</t>
  </si>
  <si>
    <t>GRAND TOTAL:</t>
  </si>
  <si>
    <t>TRANSFER FROM GENERAL FUND</t>
  </si>
  <si>
    <t xml:space="preserve"> </t>
  </si>
  <si>
    <t>ITEM</t>
  </si>
  <si>
    <t>DEPT/FUND - ADMINISTRATION</t>
  </si>
  <si>
    <r>
      <t>ACCT--</t>
    </r>
    <r>
      <rPr>
        <b/>
        <sz val="11"/>
        <color indexed="8"/>
        <rFont val="Arial"/>
        <family val="2"/>
      </rPr>
      <t>WAGES</t>
    </r>
  </si>
  <si>
    <t>AMOUNT</t>
  </si>
  <si>
    <t>COLLECTOR</t>
  </si>
  <si>
    <t>TREASURER</t>
  </si>
  <si>
    <t>CITY CLERK</t>
  </si>
  <si>
    <t>OVERTIME PAY</t>
  </si>
  <si>
    <t>ACTING CITY TREASURER</t>
  </si>
  <si>
    <t>ECONOMIC DEVELOPER</t>
  </si>
  <si>
    <t>CITY ADMINISTRATOR</t>
  </si>
  <si>
    <t>BUILDING INSPECTOR</t>
  </si>
  <si>
    <r>
      <t>ACCT--</t>
    </r>
    <r>
      <rPr>
        <b/>
        <sz val="11"/>
        <color indexed="8"/>
        <rFont val="Arial"/>
        <family val="2"/>
      </rPr>
      <t>PAYROLL TAXES</t>
    </r>
  </si>
  <si>
    <t>FICA (7.65%)</t>
  </si>
  <si>
    <r>
      <t>ACCT--</t>
    </r>
    <r>
      <rPr>
        <b/>
        <sz val="11"/>
        <color indexed="8"/>
        <rFont val="Arial"/>
        <family val="2"/>
      </rPr>
      <t>EMPLOYEE BENEFITS</t>
    </r>
  </si>
  <si>
    <t>HEALTH INSURANCE/DISABILITY</t>
  </si>
  <si>
    <t>RETIREMENT PLAN</t>
  </si>
  <si>
    <r>
      <t>ACCT--</t>
    </r>
    <r>
      <rPr>
        <b/>
        <sz val="11"/>
        <color indexed="8"/>
        <rFont val="Arial"/>
        <family val="2"/>
      </rPr>
      <t>PHONE &amp; UTILITIES</t>
    </r>
  </si>
  <si>
    <t>TELEPHONE, GAS &amp; ELECTRIC</t>
  </si>
  <si>
    <r>
      <t>ACCT--</t>
    </r>
    <r>
      <rPr>
        <b/>
        <sz val="11"/>
        <color indexed="8"/>
        <rFont val="Arial"/>
        <family val="2"/>
      </rPr>
      <t>OFFICE SUPPLIES</t>
    </r>
  </si>
  <si>
    <r>
      <t>ACCT--</t>
    </r>
    <r>
      <rPr>
        <b/>
        <sz val="11"/>
        <color indexed="8"/>
        <rFont val="Arial"/>
        <family val="2"/>
      </rPr>
      <t>OPERATING SUPPLIES</t>
    </r>
  </si>
  <si>
    <t>HARDWARE, PAINT, PAPER STOCK</t>
  </si>
  <si>
    <t>POSTAGE</t>
  </si>
  <si>
    <r>
      <t>ACCT--</t>
    </r>
    <r>
      <rPr>
        <b/>
        <sz val="11"/>
        <color indexed="8"/>
        <rFont val="Arial"/>
        <family val="2"/>
      </rPr>
      <t>ADVERTISING</t>
    </r>
  </si>
  <si>
    <t>ELECTION NOTICES AND SUBSCRIPTIONS</t>
  </si>
  <si>
    <r>
      <t>ACCT--</t>
    </r>
    <r>
      <rPr>
        <b/>
        <sz val="11"/>
        <color indexed="8"/>
        <rFont val="Arial"/>
        <family val="2"/>
      </rPr>
      <t>OTHER EXPENSES</t>
    </r>
  </si>
  <si>
    <r>
      <t>ACCT--</t>
    </r>
    <r>
      <rPr>
        <b/>
        <sz val="11"/>
        <color indexed="8"/>
        <rFont val="Arial"/>
        <family val="2"/>
      </rPr>
      <t>TRAVEL, MTGS &amp; DUES</t>
    </r>
  </si>
  <si>
    <t>CITY CLERK'S CONFERENCE</t>
  </si>
  <si>
    <t>BUILDING INSPECTOR'S CONFERENCE</t>
  </si>
  <si>
    <t>CITY ADMINISTRATOR'S CONFERENCE</t>
  </si>
  <si>
    <t>MML CONFERENCE</t>
  </si>
  <si>
    <t>DUES</t>
  </si>
  <si>
    <r>
      <t>ACCT--</t>
    </r>
    <r>
      <rPr>
        <b/>
        <sz val="11"/>
        <color indexed="8"/>
        <rFont val="Arial"/>
        <family val="2"/>
      </rPr>
      <t>LEGAL &amp; ACCOUNTING</t>
    </r>
  </si>
  <si>
    <t>CITY ATTORNEY (@ $110.00 per hour)</t>
  </si>
  <si>
    <t>ELECTION EXPENSES</t>
  </si>
  <si>
    <t>MISC. PLANNING &amp; ZONING EXPENSES</t>
  </si>
  <si>
    <r>
      <t>ACCT--</t>
    </r>
    <r>
      <rPr>
        <b/>
        <sz val="11"/>
        <color indexed="8"/>
        <rFont val="Arial"/>
        <family val="2"/>
      </rPr>
      <t>CAPITAL EXPENDITURES</t>
    </r>
  </si>
  <si>
    <t>DEPT/FUND - PUBLIC SAFETY</t>
  </si>
  <si>
    <t>POLICE CHIEF</t>
  </si>
  <si>
    <t>POLICE LIEUTENANT</t>
  </si>
  <si>
    <t>POLICE OFFICERS (5)</t>
  </si>
  <si>
    <t>DISPATCHERS (5)</t>
  </si>
  <si>
    <t>HOLIDAY PAY</t>
  </si>
  <si>
    <t>COURT CLERK</t>
  </si>
  <si>
    <t>PHONE, GAS &amp; ELECTRIC</t>
  </si>
  <si>
    <t>MULES LINE</t>
  </si>
  <si>
    <t>ADS FOR EMPLOYMENT AND MISC.</t>
  </si>
  <si>
    <t>FILM AND JANITORIAL SUPPLIES</t>
  </si>
  <si>
    <t>BAC EQUIPMENT</t>
  </si>
  <si>
    <r>
      <t>ACCT--</t>
    </r>
    <r>
      <rPr>
        <b/>
        <sz val="11"/>
        <color indexed="8"/>
        <rFont val="Arial"/>
        <family val="2"/>
      </rPr>
      <t>INSURANCE</t>
    </r>
  </si>
  <si>
    <r>
      <t>ACCT--</t>
    </r>
    <r>
      <rPr>
        <b/>
        <sz val="11"/>
        <color indexed="8"/>
        <rFont val="Arial"/>
        <family val="2"/>
      </rPr>
      <t>REPAIRS &amp; MAINTENANCE</t>
    </r>
  </si>
  <si>
    <t xml:space="preserve">R&amp;M ON RADIOS, PHONE, RADAR, AND </t>
  </si>
  <si>
    <t>OFFICE EQUIPMENT</t>
  </si>
  <si>
    <t>OFFICER CONTINUING TRAINING</t>
  </si>
  <si>
    <t>POLICE CHIEF'S ASSOCIATION</t>
  </si>
  <si>
    <r>
      <t>ACCT--</t>
    </r>
    <r>
      <rPr>
        <b/>
        <sz val="11"/>
        <color indexed="8"/>
        <rFont val="Arial"/>
        <family val="2"/>
      </rPr>
      <t>VEHICLE EXPENSES</t>
    </r>
  </si>
  <si>
    <t>FUEL EXPENSES</t>
  </si>
  <si>
    <t>VEHICLE MAINTENANCE</t>
  </si>
  <si>
    <r>
      <t>ACCT--</t>
    </r>
    <r>
      <rPr>
        <b/>
        <sz val="11"/>
        <color indexed="8"/>
        <rFont val="Arial"/>
        <family val="2"/>
      </rPr>
      <t>ANIMAL CARE</t>
    </r>
  </si>
  <si>
    <t>ANIMAL BOARDING AND DISPOSAL</t>
  </si>
  <si>
    <r>
      <t>ACCT--</t>
    </r>
    <r>
      <rPr>
        <b/>
        <sz val="11"/>
        <color indexed="8"/>
        <rFont val="Arial"/>
        <family val="2"/>
      </rPr>
      <t>PRISONER CARE</t>
    </r>
  </si>
  <si>
    <t>UNIFORM REPLACEMENT AND OPERATION</t>
  </si>
  <si>
    <r>
      <t>ACCT--</t>
    </r>
    <r>
      <rPr>
        <b/>
        <sz val="11"/>
        <color indexed="8"/>
        <rFont val="Arial"/>
        <family val="2"/>
      </rPr>
      <t>MUNICIPAL COURT EXP.</t>
    </r>
  </si>
  <si>
    <t>MUNICIPAL COURT CONFERENCE</t>
  </si>
  <si>
    <t>OFFICE EXPENDITURES</t>
  </si>
  <si>
    <t>DEPT/FUND - PUBLIC WORKS</t>
  </si>
  <si>
    <t>STREET SUPERVISOR</t>
  </si>
  <si>
    <t>OPERATOR/MECHANIC</t>
  </si>
  <si>
    <t>MAINTENANCE WORKER</t>
  </si>
  <si>
    <t>CALLOUTS/STANDBY/OVERTIME</t>
  </si>
  <si>
    <t>PHONE, GAS &amp; ELECTRIC (to include Welcome Sign</t>
  </si>
  <si>
    <t>and Christmas Lights)</t>
  </si>
  <si>
    <t>MISC. OFFICE SUPPLIES</t>
  </si>
  <si>
    <t>TRAFFIC AND STREET SIGNS</t>
  </si>
  <si>
    <t xml:space="preserve">R&amp;M ON BUILDINGS, MECHANICAL SYSTEMS, POWER </t>
  </si>
  <si>
    <t>TOOLS, RADIOS, ETC</t>
  </si>
  <si>
    <t>LIABILITY AND WORKMAN'S COMP</t>
  </si>
  <si>
    <t>BUILDING RENTAL</t>
  </si>
  <si>
    <r>
      <t>ACCT--</t>
    </r>
    <r>
      <rPr>
        <b/>
        <sz val="11"/>
        <color indexed="8"/>
        <rFont val="Arial"/>
        <family val="2"/>
      </rPr>
      <t>VEHICLE EXPENSE</t>
    </r>
  </si>
  <si>
    <t>FUEL - GASOLINE</t>
  </si>
  <si>
    <t>FUEL - DIESEL</t>
  </si>
  <si>
    <t>MISC REPAIRS ON HEAVY EQUIPMENT AND TRUCKS</t>
  </si>
  <si>
    <r>
      <t>ACCT--</t>
    </r>
    <r>
      <rPr>
        <b/>
        <sz val="11"/>
        <color indexed="8"/>
        <rFont val="Arial"/>
        <family val="2"/>
      </rPr>
      <t>STREET MATERIALS &amp; REPAIRS</t>
    </r>
  </si>
  <si>
    <t>STREET REPAIR AND MAINTENANCE</t>
  </si>
  <si>
    <r>
      <t>ACCT--</t>
    </r>
    <r>
      <rPr>
        <b/>
        <sz val="11"/>
        <color indexed="8"/>
        <rFont val="Arial"/>
        <family val="2"/>
      </rPr>
      <t>LANDFILL EXPENSES</t>
    </r>
  </si>
  <si>
    <t>DUMPSTER</t>
  </si>
  <si>
    <t>TRASH COLLECTION</t>
  </si>
  <si>
    <t>OTHER EXPENSES</t>
  </si>
  <si>
    <t>MISC. TRAVEL</t>
  </si>
  <si>
    <t>DEPT/FUND - RECREATION</t>
  </si>
  <si>
    <t>SUMMER HIRE</t>
  </si>
  <si>
    <t>PAPER, PRINTING FORMS, FOLDERS, MISC SUPPLIES</t>
  </si>
  <si>
    <t>CONSUMABLE SUPPLIES, AMMUNITION, TARGETS,</t>
  </si>
  <si>
    <t>EQUIPMENT, LIABILITY &amp; WORKMAN'S COMP</t>
  </si>
  <si>
    <t>MISC. TRAVEL AND MILEAGE</t>
  </si>
  <si>
    <r>
      <t>ACCT--</t>
    </r>
    <r>
      <rPr>
        <b/>
        <sz val="11"/>
        <color indexed="8"/>
        <rFont val="Arial"/>
        <family val="2"/>
      </rPr>
      <t>TRAVEL, MTGS. &amp; DUES</t>
    </r>
  </si>
  <si>
    <t>COUNTY DETENTION &amp; MEALS</t>
  </si>
  <si>
    <r>
      <t>ACCT--</t>
    </r>
    <r>
      <rPr>
        <b/>
        <sz val="11"/>
        <color indexed="8"/>
        <rFont val="Arial"/>
        <family val="2"/>
      </rPr>
      <t>UNIFORM EXPENSE</t>
    </r>
  </si>
  <si>
    <r>
      <t>ACCT--</t>
    </r>
    <r>
      <rPr>
        <b/>
        <sz val="11"/>
        <color indexed="8"/>
        <rFont val="Arial"/>
        <family val="2"/>
      </rPr>
      <t>OTHER EXPENSE</t>
    </r>
  </si>
  <si>
    <t xml:space="preserve">MISC. EXPENSES NOT INCLUDED IN </t>
  </si>
  <si>
    <t>OTHER CATEGORIES</t>
  </si>
  <si>
    <t>MCCAA MMJA MEMBERSHIP/MISC MEMBERSHIPS</t>
  </si>
  <si>
    <t>(POSTAGE, COPIES, RECEIPTS BOOKS, COURT RULES)</t>
  </si>
  <si>
    <t>MAYOR AND BOARD</t>
  </si>
  <si>
    <t>OVERTIME  PAY</t>
  </si>
  <si>
    <t>PAPER STOCK, COPY PAPER, LETTERHEAD, ENVELOPES,</t>
  </si>
  <si>
    <t>CHECKS, TONER, AND MISC SUPPLIES</t>
  </si>
  <si>
    <t xml:space="preserve">CONSUMABLE MATERIALS, JANITORIAL SUPPLIES, </t>
  </si>
  <si>
    <t xml:space="preserve">ADS FOR BIDS, EMPLOYMENT, PUBLIC MONIES, </t>
  </si>
  <si>
    <t>ANNUAL BONUS (24 @ $81.06 ea.)</t>
  </si>
  <si>
    <t>MISC. SEMINARS &amp; MILEAGE</t>
  </si>
  <si>
    <t>AUDIT/ACCOUNTING</t>
  </si>
  <si>
    <t>EQUIPMENT, LIABILITY, WORKMAN'S COMP AND BONDS</t>
  </si>
  <si>
    <t>REPAIRS &amp; MAINTENANCE OF BUILDING MECHANICAL</t>
  </si>
  <si>
    <t>SYSTEMS &amp; OFFICE EQUIPMENT</t>
  </si>
  <si>
    <r>
      <t>JANITORIAL SERVICES (</t>
    </r>
    <r>
      <rPr>
        <sz val="10"/>
        <color indexed="8"/>
        <rFont val="Arial"/>
        <family val="2"/>
      </rPr>
      <t>$320.00 per mo.</t>
    </r>
    <r>
      <rPr>
        <sz val="11"/>
        <color indexed="8"/>
        <rFont val="Arial"/>
        <family val="2"/>
      </rPr>
      <t>)</t>
    </r>
  </si>
  <si>
    <r>
      <t>PEST CONTROL (</t>
    </r>
    <r>
      <rPr>
        <sz val="10"/>
        <color indexed="8"/>
        <rFont val="Arial"/>
        <family val="2"/>
      </rPr>
      <t>$57.00 per mo</t>
    </r>
    <r>
      <rPr>
        <sz val="11"/>
        <color indexed="8"/>
        <rFont val="Arial"/>
        <family val="2"/>
      </rPr>
      <t>.)</t>
    </r>
  </si>
  <si>
    <r>
      <t>ACCT--</t>
    </r>
    <r>
      <rPr>
        <b/>
        <sz val="11"/>
        <color indexed="8"/>
        <rFont val="Arial"/>
        <family val="2"/>
      </rPr>
      <t>PLANNING AND ZONING</t>
    </r>
  </si>
  <si>
    <t>(Ads, Publications, Plan Reviews, Etc)</t>
  </si>
  <si>
    <t>CONSUMABLE SUPPLIES, PAINT, JANITORIAL SUPPLIES</t>
  </si>
  <si>
    <t>GROUNDS AND MAINTENANCE SUPPLIES</t>
  </si>
  <si>
    <t>REPAIR OF BUILDINGS, FACILITIES AND EQUIPMENT</t>
  </si>
  <si>
    <t>(Doors, Locks, Fixtures, etc.)</t>
  </si>
  <si>
    <t>DEPT/FUND - WATER</t>
  </si>
  <si>
    <t>PW SUPERINTENDENT</t>
  </si>
  <si>
    <t>WEEKEND STANDBY PAY/CALLOUT</t>
  </si>
  <si>
    <t xml:space="preserve">PHONE, GAS &amp; ELECTRIC </t>
  </si>
  <si>
    <t>COMPUTER SUPPLIES, PRINTING BILLS, DOOR HANGERS</t>
  </si>
  <si>
    <t>LATE NOTICIES AND OTHER OFFICE SUPPLIES</t>
  </si>
  <si>
    <t>WATER METERS, METER WELLS, SETTER VALVES,</t>
  </si>
  <si>
    <t>LIDS, CLAMPS, GASKETS, AND OTHER MISC. MATERIAL</t>
  </si>
  <si>
    <t>USED IN WATER SYSTEM/WELL MAINTENANCE</t>
  </si>
  <si>
    <t>NEW CONSTRUCTION COSTS FOR WATER TAPS</t>
  </si>
  <si>
    <t>ADVERTISING FOR BIDS AND MISC</t>
  </si>
  <si>
    <r>
      <t>ACCT--</t>
    </r>
    <r>
      <rPr>
        <b/>
        <sz val="11"/>
        <color indexed="8"/>
        <rFont val="Arial"/>
        <family val="2"/>
      </rPr>
      <t>LEGAL AND ACCOUNTING</t>
    </r>
  </si>
  <si>
    <t>ENGINEERING FEES</t>
  </si>
  <si>
    <t>RADIOS, PUMPS, DETECTORS, ETC</t>
  </si>
  <si>
    <t>SEMINARS FOR LICENSE REQUIREMENTS, DUES FOR</t>
  </si>
  <si>
    <t>WATER ASSOCIATION, PUBLICATIONS, MILEAGE</t>
  </si>
  <si>
    <t>AND REGISTRATION FEES</t>
  </si>
  <si>
    <r>
      <t>ACCT--</t>
    </r>
    <r>
      <rPr>
        <b/>
        <sz val="11"/>
        <color indexed="8"/>
        <rFont val="Arial"/>
        <family val="2"/>
      </rPr>
      <t>LABORATORY FEES</t>
    </r>
  </si>
  <si>
    <t>WATER TESTING REQUIREMENTS</t>
  </si>
  <si>
    <r>
      <t>ACCT--</t>
    </r>
    <r>
      <rPr>
        <b/>
        <sz val="11"/>
        <color indexed="8"/>
        <rFont val="Arial"/>
        <family val="2"/>
      </rPr>
      <t>ADMINISTRATION FEES</t>
    </r>
  </si>
  <si>
    <t>TRANSFER TO GENERAL FUND FOR REIMBURSEMENT</t>
  </si>
  <si>
    <t>OF ADMINISTRATIVE SERVICES AND FACILITIES</t>
  </si>
  <si>
    <r>
      <t>ACCT--</t>
    </r>
    <r>
      <rPr>
        <b/>
        <sz val="11"/>
        <color indexed="8"/>
        <rFont val="Arial"/>
        <family val="2"/>
      </rPr>
      <t>DEPRECIATION</t>
    </r>
  </si>
  <si>
    <t>DEPRECIATION SCHEDULE PROVIDE BY ACCOUNTANT</t>
  </si>
  <si>
    <t>DEBT SERVICE PAYMENT</t>
  </si>
  <si>
    <t>DEBT SERVICE TO BANK</t>
  </si>
  <si>
    <t>DEPT/FUND - SEWER</t>
  </si>
  <si>
    <t>OVERTIME</t>
  </si>
  <si>
    <t>CALLOUTS/STANDBY</t>
  </si>
  <si>
    <t>UTILITY  CLERK</t>
  </si>
  <si>
    <t>GAS, ELECTRIC AND PHONE</t>
  </si>
  <si>
    <t>PRINTING AND COMPUTER SUPPLIES</t>
  </si>
  <si>
    <t>CONSUMABLE SUPPLIES FOR CLEANING LAGOONS</t>
  </si>
  <si>
    <t>AND LIFT STATIONS, &amp; REPAIRS OF SEWER LINES</t>
  </si>
  <si>
    <t>EQUIPMENT REPAIR</t>
  </si>
  <si>
    <t>MILEAGE AND FEES FOR TRAINING</t>
  </si>
  <si>
    <t>DNR PERMITS FOR LAGOONS</t>
  </si>
  <si>
    <t>MANDATORY TESTING FEES</t>
  </si>
  <si>
    <t>OF ADMINISTRATIVE SUPPORT PROVIDED</t>
  </si>
  <si>
    <t>TRANSFER TO BANK FOR CAPITAL IMPROVEMENT</t>
  </si>
  <si>
    <t>FUEL</t>
  </si>
  <si>
    <t>VEHICLE REPAIRS</t>
  </si>
  <si>
    <t xml:space="preserve">MISC. EXPENSES NOT COVERED IN </t>
  </si>
  <si>
    <t>PROPERTY TAX</t>
  </si>
  <si>
    <t>RAILROAD/UTILITY TAX</t>
  </si>
  <si>
    <t>CLASS 3 SUR TAX</t>
  </si>
  <si>
    <t>ELECTRIC FRANCHISE TAX</t>
  </si>
  <si>
    <t>NATURAL GAS FRANCHISE TAX</t>
  </si>
  <si>
    <t>TELEPHONE FRANCHISE TAX</t>
  </si>
  <si>
    <t>CHARTER CABLE FRANCHISE TAX</t>
  </si>
  <si>
    <t>CIGARETTE TAX</t>
  </si>
  <si>
    <t>GENERAL SALES TAX</t>
  </si>
  <si>
    <t>GASOLINE TAX</t>
  </si>
  <si>
    <t>TRANSPORTATION SALES TAX</t>
  </si>
  <si>
    <t>CAPITAL IMPROVEMENT TAX</t>
  </si>
  <si>
    <t>MOTOR VEHILCLE SALES TAX</t>
  </si>
  <si>
    <t>GENERAL REVENUE</t>
  </si>
  <si>
    <t>ABUSE HOME</t>
  </si>
  <si>
    <t>CVC FUND FEES</t>
  </si>
  <si>
    <t>POST TRAINING FUND</t>
  </si>
  <si>
    <t>INTEREST INCOME</t>
  </si>
  <si>
    <t>TRANSFER FROM W/S FUND</t>
  </si>
  <si>
    <t>WATER/SEWER REVENUE</t>
  </si>
  <si>
    <t>WATER</t>
  </si>
  <si>
    <t>WATER FILL</t>
  </si>
  <si>
    <t>SEWERAGE CHARGES</t>
  </si>
  <si>
    <t>DEPT/FUND - FIRE</t>
  </si>
  <si>
    <t>FIRE WAGES (CHIEF AND TRAINING)</t>
  </si>
  <si>
    <t>INSURANCE/DISABILITY</t>
  </si>
  <si>
    <t>GAS/PHONE/ELECTRIC</t>
  </si>
  <si>
    <t>DEPT/FUND -FIRE</t>
  </si>
  <si>
    <t>MISC SUPPLIES</t>
  </si>
  <si>
    <t>MEDICAL SUPPLIES</t>
  </si>
  <si>
    <t>CONSUMABLE SUPPLIES, FIRE EXTINGUISHERS,</t>
  </si>
  <si>
    <t>CHEMICALS, ETC</t>
  </si>
  <si>
    <t>REPAIR ON RADIOS, PAGERS, AIR PACKS</t>
  </si>
  <si>
    <t>STORM SIREN, ETC.</t>
  </si>
  <si>
    <t>BUILDING PAYMENT</t>
  </si>
  <si>
    <r>
      <t>ACCT--</t>
    </r>
    <r>
      <rPr>
        <b/>
        <sz val="11"/>
        <color indexed="8"/>
        <rFont val="Arial"/>
        <family val="2"/>
      </rPr>
      <t>TRAVEL,MTGS, DUES</t>
    </r>
  </si>
  <si>
    <t>(FIRE FIGHTER 1 AND 2 ONLY)</t>
  </si>
  <si>
    <t>REPAIR 3 TRUCKS AND FUEL</t>
  </si>
  <si>
    <t>2 PUMPER CERTIFICATIONS</t>
  </si>
  <si>
    <r>
      <t>ACCT--</t>
    </r>
    <r>
      <rPr>
        <b/>
        <sz val="11"/>
        <color indexed="8"/>
        <rFont val="Arial"/>
        <family val="2"/>
      </rPr>
      <t>FIRE TRUCK</t>
    </r>
  </si>
  <si>
    <t>FIRE TRUCK GRANT MATCH</t>
  </si>
  <si>
    <r>
      <t>ACCT--</t>
    </r>
    <r>
      <rPr>
        <b/>
        <sz val="11"/>
        <color indexed="8"/>
        <rFont val="Arial"/>
        <family val="2"/>
      </rPr>
      <t>UNIFORM EXPENSES</t>
    </r>
  </si>
  <si>
    <t>BUNKER GEAR</t>
  </si>
  <si>
    <t xml:space="preserve">TOTAL: </t>
  </si>
  <si>
    <t>MISC. EXPENSES NOT IN OTHER CATEGORIES</t>
  </si>
  <si>
    <t>REVENUES</t>
  </si>
  <si>
    <t>General Fund</t>
  </si>
  <si>
    <t>Fire Fund</t>
  </si>
  <si>
    <t>Water and Sewer</t>
  </si>
  <si>
    <t>Total Revenues</t>
  </si>
  <si>
    <t>EXPENDITURES</t>
  </si>
  <si>
    <t>Administration</t>
  </si>
  <si>
    <t>Public Safety</t>
  </si>
  <si>
    <t>Public Works</t>
  </si>
  <si>
    <t>Recreation</t>
  </si>
  <si>
    <t>Water</t>
  </si>
  <si>
    <t>Sewer</t>
  </si>
  <si>
    <t>Total Expenditures</t>
  </si>
  <si>
    <t>Revenues over Expenditures</t>
  </si>
  <si>
    <t>VEHICLE PAYMENT</t>
  </si>
  <si>
    <t xml:space="preserve">CONSUMABLE SUPPLIES, </t>
  </si>
  <si>
    <t>AND JANITORIAL SUPPLIES</t>
  </si>
  <si>
    <t>DEPT/FUND WATER</t>
  </si>
  <si>
    <t>TRANSFER FROM OTHER ACCTS</t>
  </si>
  <si>
    <t>BUDGET WORKSHEET - FY 2013</t>
  </si>
  <si>
    <t>FISCAL YEAR 2013</t>
  </si>
  <si>
    <t>LOCAL USE TAX</t>
  </si>
  <si>
    <t>FISCAL YEAR 2014</t>
  </si>
  <si>
    <t>2 TASERS</t>
  </si>
  <si>
    <t>4 SIG SAUER RIFLES</t>
  </si>
  <si>
    <t>2 SNOW PLOWS</t>
  </si>
  <si>
    <t>NEW COMPUTER</t>
  </si>
  <si>
    <t>CLEAN INSIDE OF 2 WATER TANKS</t>
  </si>
  <si>
    <t>MUNICIPAL COURT JUDGE CONFERENCE</t>
  </si>
  <si>
    <t>JUDGE'S PAY</t>
  </si>
  <si>
    <t>PAY OFF U.V. LIGHTING PROJECT</t>
  </si>
  <si>
    <t>MULTI-SENSOR GAS DECTOR (2)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</si>
</sst>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$-409]#,##0.00_);\([$$-409]#,##0.00\)"/>
  </numFmts>
  <fonts count="13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4" fontId="1" fillId="0" borderId="0" xfId="0" applyNumberFormat="1" applyFont="1"/>
    <xf numFmtId="0" fontId="3" fillId="0" borderId="0" xfId="0" applyFont="1"/>
    <xf numFmtId="44" fontId="3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6" fillId="0" borderId="0" xfId="0" applyFont="1"/>
    <xf numFmtId="44" fontId="2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4" fontId="8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 applyFont="1"/>
    <xf numFmtId="165" fontId="11" fillId="0" borderId="0" xfId="1" applyNumberFormat="1" applyFont="1" applyAlignment="1">
      <alignment horizontal="right"/>
    </xf>
    <xf numFmtId="0" fontId="11" fillId="0" borderId="0" xfId="0" applyFont="1" applyAlignment="1">
      <alignment horizontal="center"/>
    </xf>
    <xf numFmtId="4" fontId="12" fillId="0" borderId="0" xfId="0" applyNumberFormat="1" applyFont="1"/>
    <xf numFmtId="0" fontId="8" fillId="0" borderId="0" xfId="0" applyFont="1"/>
    <xf numFmtId="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7"/>
  <sheetViews>
    <sheetView topLeftCell="A60" workbookViewId="0">
      <selection activeCell="E78" sqref="E78"/>
    </sheetView>
  </sheetViews>
  <sheetFormatPr defaultColWidth="8.85546875" defaultRowHeight="14.25"/>
  <cols>
    <col min="1" max="1" width="10.5703125" style="1" customWidth="1"/>
    <col min="2" max="2" width="28.7109375" style="1" customWidth="1"/>
    <col min="3" max="3" width="10.28515625" style="3" customWidth="1"/>
    <col min="4" max="4" width="2.85546875" style="3" customWidth="1"/>
    <col min="5" max="5" width="13.5703125" style="3" customWidth="1"/>
    <col min="6" max="6" width="18.85546875" style="3" customWidth="1"/>
    <col min="7" max="16384" width="8.85546875" style="1"/>
  </cols>
  <sheetData>
    <row r="1" spans="1:6" ht="15.75">
      <c r="B1" s="2"/>
      <c r="C1" s="2" t="s">
        <v>0</v>
      </c>
    </row>
    <row r="2" spans="1:6" ht="9" customHeight="1">
      <c r="B2" s="2"/>
      <c r="C2" s="2"/>
    </row>
    <row r="3" spans="1:6" ht="15.75">
      <c r="B3" s="2"/>
      <c r="C3" s="2" t="s">
        <v>1</v>
      </c>
    </row>
    <row r="4" spans="1:6" ht="15.75">
      <c r="B4" s="2"/>
      <c r="C4" s="2" t="s">
        <v>266</v>
      </c>
    </row>
    <row r="6" spans="1:6" ht="15">
      <c r="A6" s="4" t="s">
        <v>212</v>
      </c>
    </row>
    <row r="8" spans="1:6">
      <c r="B8" s="1" t="s">
        <v>199</v>
      </c>
      <c r="E8" s="3">
        <v>140000</v>
      </c>
      <c r="F8" s="3" t="s">
        <v>32</v>
      </c>
    </row>
    <row r="9" spans="1:6">
      <c r="B9" s="1" t="s">
        <v>200</v>
      </c>
      <c r="E9" s="3">
        <v>15000</v>
      </c>
      <c r="F9" s="3" t="s">
        <v>32</v>
      </c>
    </row>
    <row r="10" spans="1:6">
      <c r="B10" s="1" t="s">
        <v>201</v>
      </c>
      <c r="E10" s="3">
        <v>5000</v>
      </c>
      <c r="F10" s="3" t="s">
        <v>32</v>
      </c>
    </row>
    <row r="11" spans="1:6">
      <c r="B11" s="1" t="s">
        <v>202</v>
      </c>
      <c r="E11" s="3">
        <v>110000</v>
      </c>
      <c r="F11" s="3" t="s">
        <v>32</v>
      </c>
    </row>
    <row r="12" spans="1:6">
      <c r="B12" s="1" t="s">
        <v>203</v>
      </c>
      <c r="E12" s="3">
        <v>25000</v>
      </c>
      <c r="F12" s="3" t="s">
        <v>32</v>
      </c>
    </row>
    <row r="13" spans="1:6">
      <c r="B13" s="1" t="s">
        <v>204</v>
      </c>
      <c r="E13" s="3">
        <v>60000</v>
      </c>
      <c r="F13" s="3" t="s">
        <v>32</v>
      </c>
    </row>
    <row r="14" spans="1:6">
      <c r="B14" s="1" t="s">
        <v>205</v>
      </c>
      <c r="E14" s="3">
        <v>23000</v>
      </c>
      <c r="F14" s="3" t="s">
        <v>32</v>
      </c>
    </row>
    <row r="15" spans="1:6">
      <c r="B15" s="1" t="s">
        <v>206</v>
      </c>
      <c r="E15" s="3">
        <v>6000</v>
      </c>
      <c r="F15" s="3" t="s">
        <v>32</v>
      </c>
    </row>
    <row r="16" spans="1:6">
      <c r="B16" s="1" t="s">
        <v>207</v>
      </c>
      <c r="E16" s="3">
        <v>175000</v>
      </c>
      <c r="F16" s="3" t="s">
        <v>32</v>
      </c>
    </row>
    <row r="17" spans="1:6">
      <c r="B17" s="1" t="s">
        <v>211</v>
      </c>
      <c r="E17" s="3">
        <v>25000</v>
      </c>
      <c r="F17" s="3" t="s">
        <v>32</v>
      </c>
    </row>
    <row r="18" spans="1:6">
      <c r="B18" s="1" t="s">
        <v>208</v>
      </c>
      <c r="C18" s="1"/>
      <c r="E18" s="3">
        <v>57000</v>
      </c>
      <c r="F18" s="3" t="s">
        <v>32</v>
      </c>
    </row>
    <row r="19" spans="1:6">
      <c r="B19" s="1" t="s">
        <v>209</v>
      </c>
      <c r="C19" s="1"/>
      <c r="E19" s="3">
        <v>90000</v>
      </c>
      <c r="F19" s="3" t="s">
        <v>32</v>
      </c>
    </row>
    <row r="20" spans="1:6">
      <c r="B20" s="1" t="s">
        <v>210</v>
      </c>
      <c r="C20" s="1"/>
      <c r="E20" s="3">
        <v>75000</v>
      </c>
      <c r="F20" s="3" t="s">
        <v>32</v>
      </c>
    </row>
    <row r="21" spans="1:6">
      <c r="B21" s="1" t="s">
        <v>265</v>
      </c>
      <c r="C21" s="1"/>
      <c r="E21" s="3">
        <v>70000</v>
      </c>
      <c r="F21" s="3" t="s">
        <v>32</v>
      </c>
    </row>
    <row r="22" spans="1:6">
      <c r="B22" s="1" t="s">
        <v>2</v>
      </c>
      <c r="C22" s="1"/>
      <c r="E22" s="3">
        <v>110000</v>
      </c>
      <c r="F22" s="3" t="s">
        <v>32</v>
      </c>
    </row>
    <row r="23" spans="1:6">
      <c r="C23" s="1"/>
    </row>
    <row r="24" spans="1:6" ht="15">
      <c r="B24" s="4"/>
      <c r="D24" s="5"/>
      <c r="E24" s="5" t="s">
        <v>18</v>
      </c>
      <c r="F24" s="5">
        <f>SUM(E8:E22)</f>
        <v>986000</v>
      </c>
    </row>
    <row r="26" spans="1:6" ht="15">
      <c r="A26" s="4" t="s">
        <v>3</v>
      </c>
    </row>
    <row r="28" spans="1:6">
      <c r="B28" s="1" t="s">
        <v>4</v>
      </c>
      <c r="E28" s="3">
        <v>1000</v>
      </c>
      <c r="F28" s="3" t="s">
        <v>32</v>
      </c>
    </row>
    <row r="29" spans="1:6">
      <c r="B29" s="1" t="s">
        <v>5</v>
      </c>
      <c r="E29" s="3">
        <v>1200</v>
      </c>
      <c r="F29" s="3" t="s">
        <v>32</v>
      </c>
    </row>
    <row r="30" spans="1:6">
      <c r="B30" s="1" t="s">
        <v>6</v>
      </c>
      <c r="E30" s="3">
        <v>4000</v>
      </c>
      <c r="F30" s="3" t="s">
        <v>32</v>
      </c>
    </row>
    <row r="31" spans="1:6">
      <c r="B31" s="1" t="s">
        <v>7</v>
      </c>
      <c r="E31" s="3">
        <v>15000</v>
      </c>
      <c r="F31" s="3" t="s">
        <v>32</v>
      </c>
    </row>
    <row r="32" spans="1:6">
      <c r="B32" s="1" t="s">
        <v>8</v>
      </c>
      <c r="E32" s="3">
        <v>0</v>
      </c>
    </row>
    <row r="33" spans="1:7">
      <c r="B33" s="1" t="s">
        <v>9</v>
      </c>
      <c r="E33" s="3">
        <v>0</v>
      </c>
    </row>
    <row r="34" spans="1:7">
      <c r="B34" s="1" t="s">
        <v>10</v>
      </c>
      <c r="E34" s="3">
        <v>0</v>
      </c>
    </row>
    <row r="35" spans="1:7">
      <c r="B35" s="1" t="s">
        <v>11</v>
      </c>
      <c r="E35" s="3">
        <v>25</v>
      </c>
      <c r="F35" s="3" t="s">
        <v>32</v>
      </c>
    </row>
    <row r="36" spans="1:7">
      <c r="B36" s="1" t="s">
        <v>12</v>
      </c>
      <c r="E36" s="19">
        <v>109500</v>
      </c>
      <c r="F36" s="3" t="s">
        <v>32</v>
      </c>
    </row>
    <row r="37" spans="1:7">
      <c r="E37" s="3" t="s">
        <v>32</v>
      </c>
    </row>
    <row r="38" spans="1:7" ht="15">
      <c r="B38" s="4"/>
      <c r="E38" s="5" t="s">
        <v>13</v>
      </c>
      <c r="F38" s="5">
        <f>SUM(E28:E38)</f>
        <v>130725</v>
      </c>
      <c r="G38" s="13"/>
    </row>
    <row r="40" spans="1:7" ht="15">
      <c r="A40" s="4" t="s">
        <v>14</v>
      </c>
    </row>
    <row r="41" spans="1:7">
      <c r="B41" s="1" t="s">
        <v>15</v>
      </c>
      <c r="E41" s="3">
        <v>40000</v>
      </c>
      <c r="F41" s="3" t="s">
        <v>32</v>
      </c>
    </row>
    <row r="42" spans="1:7">
      <c r="B42" s="1" t="s">
        <v>16</v>
      </c>
      <c r="E42" s="3">
        <v>750</v>
      </c>
      <c r="F42" s="3" t="s">
        <v>32</v>
      </c>
    </row>
    <row r="43" spans="1:7">
      <c r="B43" s="1" t="s">
        <v>213</v>
      </c>
      <c r="E43" s="3">
        <v>750</v>
      </c>
      <c r="F43" s="3" t="s">
        <v>32</v>
      </c>
    </row>
    <row r="44" spans="1:7">
      <c r="B44" s="1" t="s">
        <v>214</v>
      </c>
      <c r="E44" s="3">
        <v>2700</v>
      </c>
      <c r="F44" s="3" t="s">
        <v>32</v>
      </c>
    </row>
    <row r="45" spans="1:7">
      <c r="B45" s="1" t="s">
        <v>215</v>
      </c>
      <c r="E45" s="3">
        <v>350</v>
      </c>
      <c r="F45" s="3" t="s">
        <v>32</v>
      </c>
    </row>
    <row r="46" spans="1:7">
      <c r="B46" s="1" t="s">
        <v>216</v>
      </c>
      <c r="E46" s="3">
        <v>100</v>
      </c>
      <c r="F46" s="3" t="s">
        <v>32</v>
      </c>
    </row>
    <row r="47" spans="1:7">
      <c r="B47" s="1" t="s">
        <v>17</v>
      </c>
      <c r="E47" s="3">
        <v>30000</v>
      </c>
      <c r="F47" s="3" t="s">
        <v>32</v>
      </c>
    </row>
    <row r="48" spans="1:7">
      <c r="B48" s="1" t="s">
        <v>217</v>
      </c>
      <c r="E48" s="3">
        <v>45000</v>
      </c>
      <c r="F48" s="3" t="s">
        <v>32</v>
      </c>
    </row>
    <row r="49" spans="1:6">
      <c r="E49" s="3">
        <v>0</v>
      </c>
    </row>
    <row r="50" spans="1:6" ht="15">
      <c r="B50" s="4"/>
      <c r="D50" s="5"/>
      <c r="E50" s="5" t="s">
        <v>13</v>
      </c>
      <c r="F50" s="5">
        <f>SUM(E41:E48)</f>
        <v>119650</v>
      </c>
    </row>
    <row r="52" spans="1:6" ht="15">
      <c r="A52" s="4" t="s">
        <v>218</v>
      </c>
    </row>
    <row r="53" spans="1:6" ht="15">
      <c r="A53" s="4"/>
    </row>
    <row r="54" spans="1:6">
      <c r="B54" s="1" t="s">
        <v>219</v>
      </c>
      <c r="E54" s="3">
        <v>325000</v>
      </c>
      <c r="F54" s="3" t="s">
        <v>32</v>
      </c>
    </row>
    <row r="55" spans="1:6">
      <c r="B55" s="1" t="s">
        <v>220</v>
      </c>
      <c r="E55" s="3">
        <v>1500</v>
      </c>
      <c r="F55" s="3" t="s">
        <v>32</v>
      </c>
    </row>
    <row r="56" spans="1:6">
      <c r="B56" s="1" t="s">
        <v>221</v>
      </c>
      <c r="E56" s="3">
        <v>135000</v>
      </c>
      <c r="F56" s="3" t="s">
        <v>32</v>
      </c>
    </row>
    <row r="57" spans="1:6">
      <c r="B57" s="1" t="s">
        <v>19</v>
      </c>
      <c r="E57" s="3">
        <v>100</v>
      </c>
      <c r="F57" s="3" t="s">
        <v>32</v>
      </c>
    </row>
    <row r="58" spans="1:6">
      <c r="B58" s="1" t="s">
        <v>20</v>
      </c>
      <c r="E58" s="3">
        <v>100000</v>
      </c>
      <c r="F58" s="3" t="s">
        <v>32</v>
      </c>
    </row>
    <row r="59" spans="1:6">
      <c r="B59" s="1" t="s">
        <v>21</v>
      </c>
      <c r="E59" s="3">
        <v>700</v>
      </c>
      <c r="F59" s="3" t="s">
        <v>32</v>
      </c>
    </row>
    <row r="60" spans="1:6">
      <c r="B60" s="1" t="s">
        <v>22</v>
      </c>
      <c r="E60" s="3">
        <v>7000</v>
      </c>
      <c r="F60" s="3" t="s">
        <v>32</v>
      </c>
    </row>
    <row r="61" spans="1:6">
      <c r="B61" s="1" t="s">
        <v>23</v>
      </c>
      <c r="E61" s="3">
        <v>4450</v>
      </c>
      <c r="F61" s="3" t="s">
        <v>32</v>
      </c>
    </row>
    <row r="62" spans="1:6">
      <c r="B62" s="1" t="s">
        <v>24</v>
      </c>
      <c r="E62" s="3">
        <v>125</v>
      </c>
      <c r="F62" s="3" t="s">
        <v>32</v>
      </c>
    </row>
    <row r="63" spans="1:6">
      <c r="B63" s="1" t="s">
        <v>25</v>
      </c>
      <c r="E63" s="3">
        <v>4000</v>
      </c>
      <c r="F63" s="3" t="s">
        <v>32</v>
      </c>
    </row>
    <row r="64" spans="1:6">
      <c r="B64" s="1" t="s">
        <v>26</v>
      </c>
      <c r="E64" s="3">
        <v>5500</v>
      </c>
      <c r="F64" s="3" t="s">
        <v>32</v>
      </c>
    </row>
    <row r="65" spans="1:7">
      <c r="B65" s="1" t="s">
        <v>216</v>
      </c>
      <c r="E65" s="3">
        <v>200</v>
      </c>
      <c r="F65" s="3" t="s">
        <v>32</v>
      </c>
    </row>
    <row r="66" spans="1:7">
      <c r="B66" s="1" t="s">
        <v>17</v>
      </c>
      <c r="E66" s="3">
        <v>0</v>
      </c>
      <c r="F66" s="3" t="s">
        <v>32</v>
      </c>
    </row>
    <row r="67" spans="1:7">
      <c r="B67" s="1" t="s">
        <v>27</v>
      </c>
      <c r="E67" s="19">
        <v>120000</v>
      </c>
      <c r="F67" s="3" t="s">
        <v>32</v>
      </c>
    </row>
    <row r="68" spans="1:7">
      <c r="B68" s="1" t="s">
        <v>262</v>
      </c>
      <c r="E68" s="3">
        <v>0</v>
      </c>
      <c r="F68" s="3" t="s">
        <v>32</v>
      </c>
    </row>
    <row r="69" spans="1:7">
      <c r="B69" s="1" t="s">
        <v>32</v>
      </c>
    </row>
    <row r="70" spans="1:7" ht="15">
      <c r="B70" s="4"/>
      <c r="E70" s="5" t="s">
        <v>13</v>
      </c>
      <c r="F70" s="5">
        <f>SUM(E54:E68)</f>
        <v>703575</v>
      </c>
    </row>
    <row r="72" spans="1:7" ht="15">
      <c r="A72" s="4" t="s">
        <v>28</v>
      </c>
    </row>
    <row r="74" spans="1:7">
      <c r="B74" s="1" t="s">
        <v>29</v>
      </c>
      <c r="E74" s="19">
        <v>50000</v>
      </c>
      <c r="F74" s="3">
        <v>50000</v>
      </c>
    </row>
    <row r="75" spans="1:7" ht="15">
      <c r="B75" s="1" t="s">
        <v>31</v>
      </c>
      <c r="E75" s="3">
        <v>0</v>
      </c>
      <c r="G75" s="13"/>
    </row>
    <row r="76" spans="1:7" ht="15">
      <c r="D76" s="5"/>
    </row>
    <row r="77" spans="1:7" ht="15">
      <c r="E77" s="5" t="s">
        <v>13</v>
      </c>
      <c r="F77" s="5">
        <f>SUM(E74:E75)</f>
        <v>50000</v>
      </c>
    </row>
    <row r="78" spans="1:7" ht="15">
      <c r="A78" s="4"/>
      <c r="D78" s="5"/>
    </row>
    <row r="79" spans="1:7" ht="15.75">
      <c r="A79" s="4" t="s">
        <v>30</v>
      </c>
      <c r="F79" s="15">
        <f>SUM(F77,F70,F50,F38,F24)</f>
        <v>1989950</v>
      </c>
    </row>
    <row r="80" spans="1:7" ht="15.75">
      <c r="B80" s="2"/>
    </row>
    <row r="81" spans="2:3" ht="15.75">
      <c r="B81" s="2"/>
    </row>
    <row r="82" spans="2:3" ht="15.75">
      <c r="B82" s="2"/>
    </row>
    <row r="83" spans="2:3" ht="15.75">
      <c r="B83" s="2"/>
    </row>
    <row r="85" spans="2:3" ht="15">
      <c r="B85" s="7"/>
    </row>
    <row r="95" spans="2:3" ht="15">
      <c r="B95" s="4"/>
      <c r="C95" s="5"/>
    </row>
    <row r="97" spans="2:2" ht="15">
      <c r="B97" s="7"/>
    </row>
  </sheetData>
  <phoneticPr fontId="0" type="noConversion"/>
  <pageMargins left="0.75" right="0.25" top="0.5" bottom="0.25" header="0.3" footer="0.3"/>
  <pageSetup orientation="portrait" r:id="rId1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54"/>
  <sheetViews>
    <sheetView topLeftCell="A148" workbookViewId="0">
      <selection activeCell="G119" sqref="G119"/>
    </sheetView>
  </sheetViews>
  <sheetFormatPr defaultColWidth="8.42578125" defaultRowHeight="13.15" customHeight="1"/>
  <cols>
    <col min="1" max="1" width="9" style="1" customWidth="1"/>
    <col min="2" max="2" width="19.140625" style="1" customWidth="1"/>
    <col min="3" max="4" width="8.42578125" style="1"/>
    <col min="5" max="5" width="9.7109375" style="1" customWidth="1"/>
    <col min="6" max="6" width="9.28515625" style="1" customWidth="1"/>
    <col min="7" max="7" width="13.140625" style="9" customWidth="1"/>
    <col min="8" max="16384" width="8.42578125" style="1"/>
  </cols>
  <sheetData>
    <row r="1" spans="1:7" ht="13.15" customHeight="1">
      <c r="B1" s="7"/>
      <c r="D1" s="7" t="s">
        <v>1</v>
      </c>
    </row>
    <row r="2" spans="1:7" ht="13.15" customHeight="1">
      <c r="B2" s="7"/>
      <c r="D2" s="6"/>
    </row>
    <row r="3" spans="1:7" ht="13.15" customHeight="1">
      <c r="B3" s="7"/>
      <c r="D3" s="7" t="s">
        <v>263</v>
      </c>
    </row>
    <row r="5" spans="1:7" ht="13.15" customHeight="1">
      <c r="A5" s="8" t="s">
        <v>33</v>
      </c>
      <c r="G5" s="11" t="s">
        <v>36</v>
      </c>
    </row>
    <row r="6" spans="1:7" ht="13.15" customHeight="1">
      <c r="A6" s="8"/>
      <c r="G6" s="11"/>
    </row>
    <row r="7" spans="1:7" ht="13.15" customHeight="1">
      <c r="A7" s="1" t="s">
        <v>34</v>
      </c>
      <c r="E7" s="1" t="s">
        <v>35</v>
      </c>
    </row>
    <row r="8" spans="1:7" ht="13.15" customHeight="1">
      <c r="G8" s="9" t="s">
        <v>32</v>
      </c>
    </row>
    <row r="9" spans="1:7" ht="13.15" customHeight="1">
      <c r="B9" s="1" t="s">
        <v>136</v>
      </c>
      <c r="G9" s="17">
        <v>1440</v>
      </c>
    </row>
    <row r="10" spans="1:7" ht="13.15" customHeight="1">
      <c r="G10" s="17" t="s">
        <v>32</v>
      </c>
    </row>
    <row r="11" spans="1:7" ht="13.15" customHeight="1">
      <c r="B11" s="1" t="s">
        <v>37</v>
      </c>
      <c r="G11" s="17">
        <v>1200</v>
      </c>
    </row>
    <row r="12" spans="1:7" ht="13.15" customHeight="1">
      <c r="G12" s="17" t="s">
        <v>32</v>
      </c>
    </row>
    <row r="13" spans="1:7" ht="13.15" customHeight="1">
      <c r="B13" s="1" t="s">
        <v>38</v>
      </c>
      <c r="G13" s="17">
        <v>1200</v>
      </c>
    </row>
    <row r="14" spans="1:7" ht="13.15" customHeight="1">
      <c r="G14" s="17"/>
    </row>
    <row r="15" spans="1:7" ht="13.15" customHeight="1">
      <c r="B15" s="1" t="s">
        <v>39</v>
      </c>
      <c r="G15" s="17">
        <v>35135</v>
      </c>
    </row>
    <row r="16" spans="1:7" ht="13.15" customHeight="1">
      <c r="G16" s="17"/>
    </row>
    <row r="17" spans="1:7" ht="13.15" customHeight="1">
      <c r="B17" s="1" t="s">
        <v>137</v>
      </c>
      <c r="G17" s="17">
        <v>1600</v>
      </c>
    </row>
    <row r="18" spans="1:7" ht="13.15" customHeight="1">
      <c r="G18" s="17"/>
    </row>
    <row r="19" spans="1:7" ht="13.15" customHeight="1">
      <c r="B19" s="1" t="s">
        <v>43</v>
      </c>
      <c r="G19" s="17">
        <v>54953</v>
      </c>
    </row>
    <row r="20" spans="1:7" ht="13.15" customHeight="1">
      <c r="G20" s="17"/>
    </row>
    <row r="21" spans="1:7" ht="13.15" customHeight="1">
      <c r="B21" s="1" t="s">
        <v>41</v>
      </c>
      <c r="G21" s="17">
        <v>300</v>
      </c>
    </row>
    <row r="22" spans="1:7" ht="13.15" customHeight="1">
      <c r="G22" s="17"/>
    </row>
    <row r="23" spans="1:7" ht="13.15" customHeight="1">
      <c r="B23" s="1" t="s">
        <v>44</v>
      </c>
      <c r="G23" s="17">
        <v>32993</v>
      </c>
    </row>
    <row r="24" spans="1:7" ht="13.15" customHeight="1">
      <c r="G24" s="17"/>
    </row>
    <row r="25" spans="1:7" ht="13.15" customHeight="1">
      <c r="B25" s="1" t="s">
        <v>42</v>
      </c>
      <c r="G25" s="17">
        <v>0</v>
      </c>
    </row>
    <row r="26" spans="1:7" ht="13.15" customHeight="1">
      <c r="G26" s="17"/>
    </row>
    <row r="27" spans="1:7" ht="13.15" customHeight="1">
      <c r="D27" s="4"/>
      <c r="F27" s="4" t="s">
        <v>13</v>
      </c>
      <c r="G27" s="18">
        <f>SUM(G9:G26)</f>
        <v>128821</v>
      </c>
    </row>
    <row r="28" spans="1:7" ht="13.15" customHeight="1">
      <c r="G28" s="17"/>
    </row>
    <row r="29" spans="1:7" ht="13.15" customHeight="1">
      <c r="G29" s="17"/>
    </row>
    <row r="30" spans="1:7" ht="13.15" customHeight="1">
      <c r="A30" s="1" t="s">
        <v>34</v>
      </c>
      <c r="E30" s="1" t="s">
        <v>45</v>
      </c>
      <c r="G30" s="17"/>
    </row>
    <row r="31" spans="1:7" ht="13.15" customHeight="1">
      <c r="G31" s="17"/>
    </row>
    <row r="32" spans="1:7" ht="13.15" customHeight="1">
      <c r="B32" s="1" t="s">
        <v>46</v>
      </c>
      <c r="G32" s="17">
        <v>9854.81</v>
      </c>
    </row>
    <row r="33" spans="1:8" ht="13.15" customHeight="1">
      <c r="G33" s="17"/>
    </row>
    <row r="34" spans="1:8" ht="13.15" customHeight="1">
      <c r="D34" s="4"/>
      <c r="G34" s="18">
        <f>SUM(G32:G33)</f>
        <v>9854.81</v>
      </c>
    </row>
    <row r="35" spans="1:8" ht="13.15" customHeight="1">
      <c r="G35" s="16"/>
    </row>
    <row r="36" spans="1:8" ht="13.15" customHeight="1">
      <c r="G36" s="16"/>
    </row>
    <row r="37" spans="1:8" ht="13.15" customHeight="1">
      <c r="A37" s="1" t="s">
        <v>34</v>
      </c>
      <c r="E37" s="1" t="s">
        <v>47</v>
      </c>
      <c r="G37" s="16"/>
    </row>
    <row r="38" spans="1:8" ht="13.15" customHeight="1">
      <c r="G38" s="27"/>
    </row>
    <row r="39" spans="1:8" ht="13.15" customHeight="1">
      <c r="B39" s="1" t="s">
        <v>48</v>
      </c>
      <c r="G39" s="17">
        <v>24818</v>
      </c>
    </row>
    <row r="40" spans="1:8" ht="13.15" customHeight="1">
      <c r="G40" s="17"/>
    </row>
    <row r="41" spans="1:8" ht="13.15" customHeight="1">
      <c r="B41" s="1" t="s">
        <v>49</v>
      </c>
      <c r="G41" s="17">
        <v>19706</v>
      </c>
    </row>
    <row r="42" spans="1:8" ht="13.15" customHeight="1">
      <c r="G42" s="17"/>
    </row>
    <row r="43" spans="1:8" ht="13.15" customHeight="1">
      <c r="D43" s="4"/>
      <c r="F43" s="4" t="s">
        <v>13</v>
      </c>
      <c r="G43" s="18">
        <f>SUM(G39:G42)</f>
        <v>44524</v>
      </c>
    </row>
    <row r="46" spans="1:8" ht="13.15" customHeight="1">
      <c r="A46" s="1" t="s">
        <v>34</v>
      </c>
      <c r="E46" s="1" t="s">
        <v>50</v>
      </c>
    </row>
    <row r="48" spans="1:8" ht="13.15" customHeight="1">
      <c r="B48" s="1" t="s">
        <v>51</v>
      </c>
      <c r="G48" s="9">
        <v>12000</v>
      </c>
      <c r="H48" s="1" t="s">
        <v>32</v>
      </c>
    </row>
    <row r="50" spans="1:8" ht="13.15" customHeight="1">
      <c r="D50" s="4"/>
      <c r="F50" s="4" t="s">
        <v>13</v>
      </c>
      <c r="G50" s="10">
        <f>SUM(G48:G49)</f>
        <v>12000</v>
      </c>
    </row>
    <row r="51" spans="1:8" ht="13.15" customHeight="1">
      <c r="D51" s="4"/>
      <c r="G51" s="10"/>
    </row>
    <row r="53" spans="1:8" ht="13.15" customHeight="1">
      <c r="A53" s="1" t="s">
        <v>34</v>
      </c>
      <c r="E53" s="1" t="s">
        <v>52</v>
      </c>
    </row>
    <row r="55" spans="1:8" ht="13.15" customHeight="1">
      <c r="B55" s="1" t="s">
        <v>138</v>
      </c>
    </row>
    <row r="56" spans="1:8" ht="13.15" customHeight="1">
      <c r="B56" s="1" t="s">
        <v>139</v>
      </c>
      <c r="G56" s="9">
        <v>1000</v>
      </c>
      <c r="H56" s="1" t="s">
        <v>32</v>
      </c>
    </row>
    <row r="58" spans="1:8" ht="13.15" customHeight="1">
      <c r="D58" s="4"/>
      <c r="F58" s="4" t="s">
        <v>13</v>
      </c>
      <c r="G58" s="10">
        <f>SUM(G56:G57)</f>
        <v>1000</v>
      </c>
    </row>
    <row r="61" spans="1:8" ht="13.15" customHeight="1">
      <c r="A61" s="1" t="s">
        <v>34</v>
      </c>
      <c r="D61" s="4"/>
      <c r="E61" s="1" t="s">
        <v>53</v>
      </c>
      <c r="G61" s="10"/>
    </row>
    <row r="63" spans="1:8" ht="13.15" customHeight="1">
      <c r="B63" s="1" t="s">
        <v>140</v>
      </c>
    </row>
    <row r="64" spans="1:8" ht="13.15" customHeight="1">
      <c r="B64" s="1" t="s">
        <v>54</v>
      </c>
      <c r="G64" s="9">
        <v>4000</v>
      </c>
      <c r="H64" s="1" t="s">
        <v>32</v>
      </c>
    </row>
    <row r="66" spans="1:8" ht="13.15" customHeight="1">
      <c r="B66" s="1" t="s">
        <v>55</v>
      </c>
      <c r="G66" s="9">
        <v>5000</v>
      </c>
      <c r="H66" s="1" t="s">
        <v>32</v>
      </c>
    </row>
    <row r="67" spans="1:8" ht="13.15" customHeight="1">
      <c r="G67" s="12"/>
    </row>
    <row r="68" spans="1:8" ht="13.15" customHeight="1">
      <c r="D68" s="4"/>
      <c r="G68" s="10">
        <f>SUM(G64:G67)</f>
        <v>9000</v>
      </c>
    </row>
    <row r="69" spans="1:8" ht="13.15" customHeight="1">
      <c r="D69" s="4"/>
      <c r="G69" s="10"/>
    </row>
    <row r="71" spans="1:8" ht="13.15" customHeight="1">
      <c r="A71" s="1" t="s">
        <v>34</v>
      </c>
      <c r="E71" s="1" t="s">
        <v>56</v>
      </c>
    </row>
    <row r="73" spans="1:8" ht="13.15" customHeight="1">
      <c r="B73" s="1" t="s">
        <v>141</v>
      </c>
    </row>
    <row r="74" spans="1:8" ht="13.15" customHeight="1">
      <c r="B74" s="1" t="s">
        <v>57</v>
      </c>
      <c r="G74" s="17">
        <v>500</v>
      </c>
      <c r="H74" s="1" t="s">
        <v>32</v>
      </c>
    </row>
    <row r="76" spans="1:8" ht="13.15" customHeight="1">
      <c r="D76" s="4"/>
      <c r="F76" s="4" t="s">
        <v>13</v>
      </c>
      <c r="G76" s="18">
        <f>SUM(G73:G75)</f>
        <v>500</v>
      </c>
    </row>
    <row r="79" spans="1:8" ht="13.15" customHeight="1">
      <c r="A79" s="1" t="s">
        <v>34</v>
      </c>
      <c r="E79" s="1" t="s">
        <v>58</v>
      </c>
    </row>
    <row r="81" spans="1:8" ht="13.15" customHeight="1">
      <c r="B81" s="1" t="s">
        <v>142</v>
      </c>
      <c r="G81" s="17">
        <v>1945</v>
      </c>
      <c r="H81" s="1" t="s">
        <v>32</v>
      </c>
    </row>
    <row r="83" spans="1:8" ht="13.15" customHeight="1">
      <c r="D83" s="4"/>
      <c r="F83" s="4" t="s">
        <v>13</v>
      </c>
      <c r="G83" s="10">
        <f>SUM(G81:G82)</f>
        <v>1945</v>
      </c>
    </row>
    <row r="86" spans="1:8" ht="13.15" customHeight="1">
      <c r="A86" s="1" t="s">
        <v>34</v>
      </c>
      <c r="E86" s="1" t="s">
        <v>59</v>
      </c>
    </row>
    <row r="88" spans="1:8" ht="13.15" customHeight="1">
      <c r="B88" s="1" t="s">
        <v>60</v>
      </c>
      <c r="G88" s="17">
        <v>1000</v>
      </c>
      <c r="H88" s="1" t="s">
        <v>32</v>
      </c>
    </row>
    <row r="90" spans="1:8" ht="13.15" customHeight="1">
      <c r="B90" s="1" t="s">
        <v>61</v>
      </c>
      <c r="G90" s="17">
        <v>1000</v>
      </c>
      <c r="H90" s="1" t="s">
        <v>32</v>
      </c>
    </row>
    <row r="92" spans="1:8" ht="13.15" customHeight="1">
      <c r="B92" s="1" t="s">
        <v>62</v>
      </c>
      <c r="G92" s="17">
        <v>1000</v>
      </c>
      <c r="H92" s="1" t="s">
        <v>32</v>
      </c>
    </row>
    <row r="94" spans="1:8" ht="13.15" customHeight="1">
      <c r="B94" s="1" t="s">
        <v>63</v>
      </c>
      <c r="G94" s="17">
        <v>1000</v>
      </c>
      <c r="H94" s="1" t="s">
        <v>32</v>
      </c>
    </row>
    <row r="95" spans="1:8" ht="13.15" customHeight="1">
      <c r="D95" s="4"/>
      <c r="G95" s="10"/>
    </row>
    <row r="96" spans="1:8" ht="13.15" customHeight="1">
      <c r="B96" s="1" t="s">
        <v>143</v>
      </c>
      <c r="G96" s="17">
        <v>1000</v>
      </c>
      <c r="H96" s="1" t="s">
        <v>32</v>
      </c>
    </row>
    <row r="98" spans="1:8" ht="13.15" customHeight="1">
      <c r="B98" s="1" t="s">
        <v>64</v>
      </c>
      <c r="G98" s="17">
        <v>1000</v>
      </c>
      <c r="H98" s="1" t="s">
        <v>32</v>
      </c>
    </row>
    <row r="100" spans="1:8" ht="13.15" customHeight="1">
      <c r="D100" s="4"/>
      <c r="F100" s="4" t="s">
        <v>13</v>
      </c>
      <c r="G100" s="10">
        <f>SUM(G88:G99)</f>
        <v>6000</v>
      </c>
    </row>
    <row r="105" spans="1:8" ht="13.15" customHeight="1">
      <c r="A105" s="1" t="s">
        <v>34</v>
      </c>
      <c r="D105" s="4"/>
      <c r="E105" s="1" t="s">
        <v>65</v>
      </c>
      <c r="G105" s="10"/>
    </row>
    <row r="107" spans="1:8" ht="13.15" customHeight="1">
      <c r="B107" s="1" t="s">
        <v>66</v>
      </c>
      <c r="G107" s="17">
        <v>11000</v>
      </c>
      <c r="H107" s="1" t="s">
        <v>32</v>
      </c>
    </row>
    <row r="109" spans="1:8" ht="13.15" customHeight="1">
      <c r="B109" s="1" t="s">
        <v>144</v>
      </c>
      <c r="G109" s="9">
        <v>10800</v>
      </c>
      <c r="H109" s="1" t="s">
        <v>32</v>
      </c>
    </row>
    <row r="111" spans="1:8" ht="13.15" customHeight="1">
      <c r="B111" s="1" t="s">
        <v>67</v>
      </c>
      <c r="G111" s="9">
        <v>3200</v>
      </c>
      <c r="H111" s="1" t="s">
        <v>32</v>
      </c>
    </row>
    <row r="113" spans="1:8" ht="13.15" customHeight="1">
      <c r="D113" s="4"/>
      <c r="F113" s="4" t="s">
        <v>13</v>
      </c>
      <c r="G113" s="10">
        <f>SUM(G107:G112)</f>
        <v>25000</v>
      </c>
    </row>
    <row r="116" spans="1:8" ht="13.15" customHeight="1">
      <c r="A116" s="1" t="s">
        <v>34</v>
      </c>
      <c r="E116" s="1" t="s">
        <v>82</v>
      </c>
    </row>
    <row r="118" spans="1:8" ht="13.15" customHeight="1">
      <c r="B118" s="1" t="s">
        <v>145</v>
      </c>
      <c r="G118" s="9">
        <v>25000</v>
      </c>
      <c r="H118" s="1" t="s">
        <v>32</v>
      </c>
    </row>
    <row r="120" spans="1:8" ht="13.15" customHeight="1">
      <c r="D120" s="4"/>
      <c r="F120" s="4" t="s">
        <v>13</v>
      </c>
      <c r="G120" s="10">
        <f>SUM(G118:G119)</f>
        <v>25000</v>
      </c>
    </row>
    <row r="123" spans="1:8" ht="13.15" customHeight="1">
      <c r="A123" s="1" t="s">
        <v>34</v>
      </c>
      <c r="E123" s="1" t="s">
        <v>83</v>
      </c>
    </row>
    <row r="125" spans="1:8" ht="13.15" customHeight="1">
      <c r="B125" s="1" t="s">
        <v>146</v>
      </c>
      <c r="D125" s="4"/>
      <c r="G125" s="10"/>
    </row>
    <row r="126" spans="1:8" ht="13.15" customHeight="1">
      <c r="B126" s="1" t="s">
        <v>147</v>
      </c>
      <c r="G126" s="9">
        <v>700</v>
      </c>
      <c r="H126" s="1" t="s">
        <v>32</v>
      </c>
    </row>
    <row r="128" spans="1:8" ht="13.15" customHeight="1">
      <c r="B128" s="1" t="s">
        <v>149</v>
      </c>
      <c r="G128" s="17">
        <v>684</v>
      </c>
      <c r="H128" s="1" t="s">
        <v>32</v>
      </c>
    </row>
    <row r="130" spans="1:8" ht="13.15" customHeight="1">
      <c r="B130" s="1" t="s">
        <v>148</v>
      </c>
      <c r="G130" s="17">
        <v>3840</v>
      </c>
      <c r="H130" s="1" t="s">
        <v>32</v>
      </c>
    </row>
    <row r="132" spans="1:8" ht="13.15" customHeight="1">
      <c r="D132" s="4"/>
      <c r="F132" s="4" t="s">
        <v>13</v>
      </c>
      <c r="G132" s="10">
        <f>SUM(G125:G131)</f>
        <v>5224</v>
      </c>
    </row>
    <row r="135" spans="1:8" ht="13.15" customHeight="1">
      <c r="A135" s="1" t="s">
        <v>34</v>
      </c>
      <c r="E135" s="1" t="s">
        <v>150</v>
      </c>
    </row>
    <row r="137" spans="1:8" ht="13.15" customHeight="1">
      <c r="B137" s="1" t="s">
        <v>68</v>
      </c>
    </row>
    <row r="138" spans="1:8" ht="13.15" customHeight="1">
      <c r="B138" s="14" t="s">
        <v>151</v>
      </c>
      <c r="G138" s="17">
        <v>100</v>
      </c>
      <c r="H138" s="1" t="s">
        <v>32</v>
      </c>
    </row>
    <row r="140" spans="1:8" ht="13.15" customHeight="1">
      <c r="D140" s="4"/>
      <c r="F140" s="4" t="s">
        <v>13</v>
      </c>
      <c r="G140" s="10">
        <f>SUM(G138:G139)</f>
        <v>100</v>
      </c>
    </row>
    <row r="143" spans="1:8" ht="13.15" customHeight="1">
      <c r="A143" s="1" t="s">
        <v>34</v>
      </c>
      <c r="E143" s="1" t="s">
        <v>69</v>
      </c>
    </row>
    <row r="145" spans="2:8" ht="13.15" customHeight="1">
      <c r="B145" s="1" t="s">
        <v>32</v>
      </c>
      <c r="D145" s="4"/>
      <c r="G145" s="17">
        <v>0</v>
      </c>
      <c r="H145" s="1" t="s">
        <v>32</v>
      </c>
    </row>
    <row r="146" spans="2:8" ht="13.15" customHeight="1">
      <c r="D146" s="4"/>
      <c r="G146" s="17"/>
    </row>
    <row r="147" spans="2:8" ht="13.15" customHeight="1">
      <c r="B147" s="1" t="s">
        <v>32</v>
      </c>
      <c r="G147" s="9" t="s">
        <v>32</v>
      </c>
      <c r="H147" s="1" t="s">
        <v>32</v>
      </c>
    </row>
    <row r="149" spans="2:8" ht="13.15" customHeight="1">
      <c r="D149" s="4"/>
      <c r="F149" s="4" t="s">
        <v>13</v>
      </c>
      <c r="G149" s="10">
        <f>SUM(G145:G147)</f>
        <v>0</v>
      </c>
    </row>
    <row r="154" spans="2:8" ht="13.15" customHeight="1">
      <c r="D154" s="4"/>
      <c r="G154" s="10"/>
    </row>
  </sheetData>
  <phoneticPr fontId="0" type="noConversion"/>
  <pageMargins left="1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3"/>
  <sheetViews>
    <sheetView topLeftCell="A160" zoomScaleNormal="100" workbookViewId="0">
      <selection activeCell="G107" sqref="G107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8" ht="13.15" customHeight="1">
      <c r="B1" s="7"/>
      <c r="C1" s="7"/>
      <c r="D1" s="7" t="s">
        <v>1</v>
      </c>
    </row>
    <row r="2" spans="1:8" ht="13.15" customHeight="1">
      <c r="B2" s="7"/>
      <c r="D2" s="6"/>
    </row>
    <row r="3" spans="1:8" ht="13.15" customHeight="1">
      <c r="D3" s="7" t="s">
        <v>263</v>
      </c>
    </row>
    <row r="4" spans="1:8" ht="13.15" customHeight="1">
      <c r="A4" s="8" t="s">
        <v>33</v>
      </c>
      <c r="G4" s="11" t="s">
        <v>36</v>
      </c>
    </row>
    <row r="6" spans="1:8" ht="13.15" customHeight="1">
      <c r="A6" s="1" t="s">
        <v>70</v>
      </c>
      <c r="E6" s="1" t="s">
        <v>35</v>
      </c>
    </row>
    <row r="7" spans="1:8" ht="13.15" customHeight="1">
      <c r="G7" s="17"/>
      <c r="H7" s="28"/>
    </row>
    <row r="8" spans="1:8" ht="13.15" customHeight="1">
      <c r="B8" s="1" t="s">
        <v>71</v>
      </c>
      <c r="G8" s="17">
        <v>49263</v>
      </c>
      <c r="H8" s="28"/>
    </row>
    <row r="9" spans="1:8" ht="13.15" customHeight="1">
      <c r="G9" s="17"/>
      <c r="H9" s="28"/>
    </row>
    <row r="10" spans="1:8" ht="13.15" customHeight="1">
      <c r="B10" s="1" t="s">
        <v>72</v>
      </c>
      <c r="G10" s="17">
        <v>43536</v>
      </c>
      <c r="H10" s="28"/>
    </row>
    <row r="11" spans="1:8" ht="13.15" customHeight="1">
      <c r="G11" s="17"/>
      <c r="H11" s="28"/>
    </row>
    <row r="12" spans="1:8" ht="13.15" customHeight="1">
      <c r="B12" s="1" t="s">
        <v>73</v>
      </c>
      <c r="G12" s="17">
        <v>140477</v>
      </c>
      <c r="H12" s="28"/>
    </row>
    <row r="13" spans="1:8" ht="13.15" customHeight="1">
      <c r="G13" s="17"/>
      <c r="H13" s="28"/>
    </row>
    <row r="14" spans="1:8" ht="13.15" customHeight="1">
      <c r="B14" s="1" t="s">
        <v>74</v>
      </c>
      <c r="G14" s="17">
        <v>106498</v>
      </c>
      <c r="H14" s="28"/>
    </row>
    <row r="15" spans="1:8" ht="13.15" customHeight="1">
      <c r="G15" s="17"/>
      <c r="H15" s="28"/>
    </row>
    <row r="16" spans="1:8" ht="13.15" customHeight="1">
      <c r="B16" s="1" t="s">
        <v>75</v>
      </c>
      <c r="G16" s="17">
        <v>4500</v>
      </c>
      <c r="H16" s="28"/>
    </row>
    <row r="17" spans="1:8" ht="13.15" customHeight="1">
      <c r="G17" s="17"/>
      <c r="H17" s="28"/>
    </row>
    <row r="18" spans="1:8" ht="13.15" customHeight="1">
      <c r="B18" s="1" t="s">
        <v>40</v>
      </c>
      <c r="G18" s="17">
        <v>10000</v>
      </c>
      <c r="H18" s="28"/>
    </row>
    <row r="19" spans="1:8" ht="13.15" customHeight="1">
      <c r="G19" s="17"/>
      <c r="H19" s="28"/>
    </row>
    <row r="20" spans="1:8" ht="13.15" customHeight="1">
      <c r="B20" s="1" t="s">
        <v>76</v>
      </c>
      <c r="G20" s="17">
        <v>25709</v>
      </c>
      <c r="H20" s="28"/>
    </row>
    <row r="21" spans="1:8" ht="13.15" customHeight="1">
      <c r="G21" s="17"/>
      <c r="H21" s="28"/>
    </row>
    <row r="22" spans="1:8" ht="13.15" customHeight="1">
      <c r="C22" s="4"/>
      <c r="F22" s="4" t="s">
        <v>13</v>
      </c>
      <c r="G22" s="18">
        <f>SUM(G8:G20)</f>
        <v>379983</v>
      </c>
      <c r="H22" s="28"/>
    </row>
    <row r="23" spans="1:8" ht="13.15" customHeight="1">
      <c r="G23" s="17"/>
      <c r="H23" s="28"/>
    </row>
    <row r="24" spans="1:8" ht="13.15" customHeight="1">
      <c r="G24" s="17"/>
      <c r="H24" s="28"/>
    </row>
    <row r="25" spans="1:8" ht="13.15" customHeight="1">
      <c r="A25" s="1" t="s">
        <v>70</v>
      </c>
      <c r="E25" s="1" t="s">
        <v>45</v>
      </c>
      <c r="G25" s="17"/>
      <c r="H25" s="28"/>
    </row>
    <row r="26" spans="1:8" ht="13.15" customHeight="1">
      <c r="D26" s="4"/>
      <c r="G26" s="18"/>
      <c r="H26" s="28"/>
    </row>
    <row r="27" spans="1:8" ht="13.15" customHeight="1">
      <c r="B27" s="1" t="s">
        <v>46</v>
      </c>
      <c r="G27" s="17">
        <v>30228</v>
      </c>
      <c r="H27" s="28"/>
    </row>
    <row r="28" spans="1:8" ht="13.15" customHeight="1">
      <c r="G28" s="17"/>
      <c r="H28" s="28"/>
    </row>
    <row r="29" spans="1:8" ht="13.15" customHeight="1">
      <c r="C29" s="4"/>
      <c r="F29" s="4" t="s">
        <v>13</v>
      </c>
      <c r="G29" s="18">
        <f>SUM(G27:G28)</f>
        <v>30228</v>
      </c>
      <c r="H29" s="28"/>
    </row>
    <row r="30" spans="1:8" ht="13.15" customHeight="1">
      <c r="G30" s="17"/>
      <c r="H30" s="28"/>
    </row>
    <row r="31" spans="1:8" ht="13.15" customHeight="1">
      <c r="G31" s="17"/>
      <c r="H31" s="28"/>
    </row>
    <row r="32" spans="1:8" ht="13.15" customHeight="1">
      <c r="A32" s="1" t="s">
        <v>70</v>
      </c>
      <c r="E32" s="1" t="s">
        <v>47</v>
      </c>
      <c r="G32" s="17"/>
      <c r="H32" s="28"/>
    </row>
    <row r="33" spans="1:8" ht="13.15" customHeight="1">
      <c r="D33" s="4"/>
      <c r="G33" s="18"/>
      <c r="H33" s="28"/>
    </row>
    <row r="34" spans="1:8" ht="13.15" customHeight="1">
      <c r="B34" s="1" t="s">
        <v>48</v>
      </c>
      <c r="G34" s="17">
        <v>66346</v>
      </c>
      <c r="H34" s="28"/>
    </row>
    <row r="35" spans="1:8" ht="13.15" customHeight="1">
      <c r="G35" s="17"/>
      <c r="H35" s="28"/>
    </row>
    <row r="36" spans="1:8" ht="13.15" customHeight="1">
      <c r="B36" s="1" t="s">
        <v>49</v>
      </c>
      <c r="G36" s="17">
        <v>45670</v>
      </c>
      <c r="H36" s="28"/>
    </row>
    <row r="37" spans="1:8" ht="13.15" customHeight="1">
      <c r="G37" s="17"/>
      <c r="H37" s="28"/>
    </row>
    <row r="38" spans="1:8" ht="13.15" customHeight="1">
      <c r="C38" s="4"/>
      <c r="F38" s="4" t="s">
        <v>13</v>
      </c>
      <c r="G38" s="18">
        <f>SUM(G34:G37)</f>
        <v>112016</v>
      </c>
      <c r="H38" s="28"/>
    </row>
    <row r="41" spans="1:8" ht="13.15" customHeight="1">
      <c r="A41" s="1" t="s">
        <v>70</v>
      </c>
      <c r="E41" s="1" t="s">
        <v>50</v>
      </c>
    </row>
    <row r="42" spans="1:8" ht="13.15" customHeight="1">
      <c r="D42" s="4"/>
      <c r="G42" s="10"/>
    </row>
    <row r="43" spans="1:8" ht="13.15" customHeight="1">
      <c r="B43" s="1" t="s">
        <v>77</v>
      </c>
      <c r="G43" s="9">
        <v>5500</v>
      </c>
      <c r="H43" s="1" t="s">
        <v>32</v>
      </c>
    </row>
    <row r="45" spans="1:8" ht="13.15" customHeight="1">
      <c r="B45" s="1" t="s">
        <v>78</v>
      </c>
      <c r="G45" s="17">
        <v>2400</v>
      </c>
      <c r="H45" s="1" t="s">
        <v>32</v>
      </c>
    </row>
    <row r="46" spans="1:8" ht="13.15" customHeight="1">
      <c r="G46" s="9" t="s">
        <v>32</v>
      </c>
    </row>
    <row r="48" spans="1:8" ht="13.15" customHeight="1">
      <c r="C48" s="4"/>
      <c r="F48" s="4" t="s">
        <v>13</v>
      </c>
      <c r="G48" s="10">
        <f>SUM(G43:G46)</f>
        <v>7900</v>
      </c>
    </row>
    <row r="51" spans="1:8" ht="13.15" customHeight="1">
      <c r="A51" s="1" t="s">
        <v>70</v>
      </c>
      <c r="E51" s="1" t="s">
        <v>52</v>
      </c>
    </row>
    <row r="53" spans="1:8" ht="13.15" customHeight="1">
      <c r="B53" s="1" t="s">
        <v>124</v>
      </c>
      <c r="G53" s="9">
        <v>500</v>
      </c>
      <c r="H53" s="1" t="s">
        <v>32</v>
      </c>
    </row>
    <row r="54" spans="1:8" ht="13.15" customHeight="1">
      <c r="G54" s="9" t="s">
        <v>32</v>
      </c>
    </row>
    <row r="55" spans="1:8" ht="13.15" customHeight="1">
      <c r="C55" s="4"/>
      <c r="F55" s="4" t="s">
        <v>13</v>
      </c>
      <c r="G55" s="10">
        <f>SUM(G53:G54)</f>
        <v>500</v>
      </c>
    </row>
    <row r="56" spans="1:8" ht="13.15" customHeight="1">
      <c r="C56" s="4"/>
      <c r="G56" s="10"/>
    </row>
    <row r="57" spans="1:8" ht="13.15" customHeight="1">
      <c r="C57" s="4"/>
      <c r="G57" s="10"/>
    </row>
    <row r="58" spans="1:8" ht="13.15" customHeight="1">
      <c r="A58" s="1" t="s">
        <v>70</v>
      </c>
      <c r="C58" s="4"/>
      <c r="E58" s="1" t="s">
        <v>53</v>
      </c>
      <c r="G58" s="10"/>
    </row>
    <row r="59" spans="1:8" ht="13.15" customHeight="1">
      <c r="C59" s="4"/>
      <c r="G59" s="10"/>
    </row>
    <row r="60" spans="1:8" ht="13.15" customHeight="1">
      <c r="B60" s="1" t="s">
        <v>125</v>
      </c>
      <c r="C60" s="4"/>
      <c r="G60" s="10"/>
    </row>
    <row r="61" spans="1:8" ht="13.15" customHeight="1">
      <c r="B61" s="1" t="s">
        <v>80</v>
      </c>
      <c r="C61" s="4"/>
      <c r="G61" s="9">
        <v>6000</v>
      </c>
      <c r="H61" s="1" t="s">
        <v>32</v>
      </c>
    </row>
    <row r="62" spans="1:8" ht="13.15" customHeight="1">
      <c r="C62" s="4"/>
    </row>
    <row r="63" spans="1:8" ht="13.15" customHeight="1">
      <c r="B63" s="1" t="s">
        <v>81</v>
      </c>
      <c r="C63" s="4"/>
      <c r="G63" s="17">
        <v>1000</v>
      </c>
      <c r="H63" s="1" t="s">
        <v>32</v>
      </c>
    </row>
    <row r="64" spans="1:8" ht="13.15" customHeight="1">
      <c r="C64" s="4"/>
    </row>
    <row r="65" spans="1:8" ht="13.15" customHeight="1">
      <c r="C65" s="4"/>
      <c r="F65" s="4" t="s">
        <v>13</v>
      </c>
      <c r="G65" s="10">
        <f>SUM(G61:G64)</f>
        <v>7000</v>
      </c>
    </row>
    <row r="66" spans="1:8" ht="13.15" customHeight="1">
      <c r="D66" s="4"/>
      <c r="G66" s="10"/>
    </row>
    <row r="68" spans="1:8" ht="13.15" customHeight="1">
      <c r="A68" s="1" t="s">
        <v>70</v>
      </c>
      <c r="E68" s="1" t="s">
        <v>56</v>
      </c>
    </row>
    <row r="70" spans="1:8" ht="13.15" customHeight="1">
      <c r="B70" s="1" t="s">
        <v>79</v>
      </c>
      <c r="G70" s="9">
        <v>500</v>
      </c>
      <c r="H70" s="1" t="s">
        <v>32</v>
      </c>
    </row>
    <row r="72" spans="1:8" ht="13.15" customHeight="1">
      <c r="C72" s="4"/>
      <c r="F72" s="4" t="s">
        <v>13</v>
      </c>
      <c r="G72" s="10" t="s">
        <v>32</v>
      </c>
    </row>
    <row r="73" spans="1:8" ht="13.15" customHeight="1">
      <c r="G73" s="12">
        <f>SUM(G69:G72)</f>
        <v>500</v>
      </c>
    </row>
    <row r="75" spans="1:8" ht="13.15" customHeight="1">
      <c r="A75" s="1" t="s">
        <v>70</v>
      </c>
      <c r="E75" s="1" t="s">
        <v>82</v>
      </c>
    </row>
    <row r="76" spans="1:8" ht="13.15" customHeight="1">
      <c r="D76" s="4"/>
      <c r="G76" s="10"/>
    </row>
    <row r="77" spans="1:8" ht="13.15" customHeight="1">
      <c r="B77" s="1" t="s">
        <v>126</v>
      </c>
      <c r="G77" s="9">
        <v>35000</v>
      </c>
      <c r="H77" s="1" t="s">
        <v>32</v>
      </c>
    </row>
    <row r="79" spans="1:8" ht="13.15" customHeight="1">
      <c r="C79" s="4"/>
      <c r="F79" s="4" t="s">
        <v>13</v>
      </c>
      <c r="G79" s="10">
        <f>SUM(G77:G78)</f>
        <v>35000</v>
      </c>
    </row>
    <row r="82" spans="1:8" ht="13.15" customHeight="1">
      <c r="A82" s="1" t="s">
        <v>70</v>
      </c>
      <c r="E82" s="1" t="s">
        <v>83</v>
      </c>
    </row>
    <row r="84" spans="1:8" ht="13.15" customHeight="1">
      <c r="B84" s="1" t="s">
        <v>84</v>
      </c>
      <c r="D84" s="4"/>
      <c r="G84" s="10"/>
    </row>
    <row r="85" spans="1:8" ht="13.15" customHeight="1">
      <c r="B85" s="1" t="s">
        <v>85</v>
      </c>
      <c r="G85" s="9">
        <v>1000</v>
      </c>
      <c r="H85" s="1" t="s">
        <v>32</v>
      </c>
    </row>
    <row r="87" spans="1:8" ht="13.15" customHeight="1">
      <c r="C87" s="4"/>
      <c r="F87" s="4" t="s">
        <v>13</v>
      </c>
      <c r="G87" s="10">
        <f>SUM(G84:G86)</f>
        <v>1000</v>
      </c>
    </row>
    <row r="90" spans="1:8" ht="13.15" customHeight="1">
      <c r="A90" s="1" t="s">
        <v>70</v>
      </c>
      <c r="E90" s="1" t="s">
        <v>128</v>
      </c>
    </row>
    <row r="91" spans="1:8" ht="13.15" customHeight="1">
      <c r="D91" s="4"/>
      <c r="G91" s="10"/>
    </row>
    <row r="92" spans="1:8" ht="13.15" customHeight="1">
      <c r="B92" s="1" t="s">
        <v>86</v>
      </c>
      <c r="G92" s="9">
        <v>3000</v>
      </c>
      <c r="H92" s="1" t="s">
        <v>32</v>
      </c>
    </row>
    <row r="94" spans="1:8" ht="13.15" customHeight="1">
      <c r="B94" s="1" t="s">
        <v>127</v>
      </c>
      <c r="G94" s="9">
        <v>1500</v>
      </c>
      <c r="H94" s="1" t="s">
        <v>32</v>
      </c>
    </row>
    <row r="96" spans="1:8" ht="13.15" customHeight="1">
      <c r="B96" s="1" t="s">
        <v>87</v>
      </c>
      <c r="G96" s="17">
        <v>1000</v>
      </c>
      <c r="H96" s="1" t="s">
        <v>32</v>
      </c>
    </row>
    <row r="98" spans="1:8" ht="13.15" customHeight="1">
      <c r="C98" s="4"/>
      <c r="F98" s="4" t="s">
        <v>13</v>
      </c>
      <c r="G98" s="10">
        <f>SUM(G92:G97)</f>
        <v>5500</v>
      </c>
    </row>
    <row r="101" spans="1:8" ht="13.15" customHeight="1">
      <c r="A101" s="1" t="s">
        <v>70</v>
      </c>
      <c r="E101" s="1" t="s">
        <v>69</v>
      </c>
    </row>
    <row r="103" spans="1:8" ht="13.15" customHeight="1">
      <c r="B103" s="1" t="s">
        <v>267</v>
      </c>
      <c r="G103" s="9">
        <v>3598</v>
      </c>
      <c r="H103" s="1" t="s">
        <v>32</v>
      </c>
    </row>
    <row r="105" spans="1:8" ht="13.15" customHeight="1">
      <c r="B105" s="1" t="s">
        <v>268</v>
      </c>
      <c r="G105" s="9">
        <v>3228</v>
      </c>
    </row>
    <row r="107" spans="1:8" ht="13.15" customHeight="1">
      <c r="B107" s="1" t="s">
        <v>32</v>
      </c>
      <c r="C107" s="4"/>
      <c r="D107" s="4"/>
      <c r="F107" s="4" t="s">
        <v>13</v>
      </c>
      <c r="G107" s="10">
        <f>SUM(G103:G105)</f>
        <v>6826</v>
      </c>
      <c r="H107" s="1" t="s">
        <v>32</v>
      </c>
    </row>
    <row r="110" spans="1:8" ht="13.15" customHeight="1">
      <c r="A110" s="1" t="s">
        <v>70</v>
      </c>
      <c r="E110" s="1" t="s">
        <v>88</v>
      </c>
    </row>
    <row r="112" spans="1:8" ht="13.15" customHeight="1">
      <c r="B112" s="1" t="s">
        <v>89</v>
      </c>
      <c r="G112" s="9">
        <v>12000</v>
      </c>
      <c r="H112" s="1" t="s">
        <v>32</v>
      </c>
    </row>
    <row r="114" spans="1:8" ht="13.15" customHeight="1">
      <c r="B114" s="1" t="s">
        <v>258</v>
      </c>
      <c r="G114" s="9">
        <v>32979.480000000003</v>
      </c>
      <c r="H114" s="1" t="s">
        <v>32</v>
      </c>
    </row>
    <row r="116" spans="1:8" ht="13.15" customHeight="1">
      <c r="B116" s="1" t="s">
        <v>90</v>
      </c>
      <c r="G116" s="9">
        <v>2000</v>
      </c>
      <c r="H116" s="1" t="s">
        <v>32</v>
      </c>
    </row>
    <row r="118" spans="1:8" ht="13.15" customHeight="1">
      <c r="C118" s="4"/>
      <c r="F118" s="4" t="s">
        <v>13</v>
      </c>
      <c r="G118" s="10">
        <f>SUM(G112:G117)</f>
        <v>46979.48</v>
      </c>
    </row>
    <row r="121" spans="1:8" ht="13.15" customHeight="1">
      <c r="A121" s="1" t="s">
        <v>70</v>
      </c>
      <c r="E121" s="1" t="s">
        <v>91</v>
      </c>
    </row>
    <row r="122" spans="1:8" ht="13.15" customHeight="1">
      <c r="D122" s="4"/>
      <c r="G122" s="10"/>
    </row>
    <row r="123" spans="1:8" ht="13.15" customHeight="1">
      <c r="B123" s="1" t="s">
        <v>92</v>
      </c>
      <c r="G123" s="9">
        <v>1000</v>
      </c>
      <c r="H123" s="1" t="s">
        <v>32</v>
      </c>
    </row>
    <row r="125" spans="1:8" ht="13.15" customHeight="1">
      <c r="C125" s="4"/>
      <c r="F125" s="4" t="s">
        <v>13</v>
      </c>
      <c r="G125" s="10">
        <f>SUM(G123:G124)</f>
        <v>1000</v>
      </c>
    </row>
    <row r="128" spans="1:8" ht="13.15" customHeight="1">
      <c r="A128" s="1" t="s">
        <v>70</v>
      </c>
      <c r="E128" s="1" t="s">
        <v>93</v>
      </c>
    </row>
    <row r="130" spans="1:8" ht="13.15" customHeight="1">
      <c r="B130" s="1" t="s">
        <v>129</v>
      </c>
      <c r="D130" s="4"/>
      <c r="G130" s="9">
        <v>2000</v>
      </c>
      <c r="H130" s="1" t="s">
        <v>32</v>
      </c>
    </row>
    <row r="132" spans="1:8" ht="13.15" customHeight="1">
      <c r="C132" s="4"/>
      <c r="F132" s="4" t="s">
        <v>13</v>
      </c>
      <c r="G132" s="10">
        <f>SUM(G130:G131)</f>
        <v>2000</v>
      </c>
    </row>
    <row r="135" spans="1:8" ht="13.15" customHeight="1">
      <c r="A135" s="1" t="s">
        <v>70</v>
      </c>
      <c r="E135" s="1" t="s">
        <v>130</v>
      </c>
    </row>
    <row r="137" spans="1:8" ht="13.15" customHeight="1">
      <c r="B137" s="1" t="s">
        <v>94</v>
      </c>
      <c r="G137" s="9">
        <v>2500</v>
      </c>
      <c r="H137" s="1" t="s">
        <v>32</v>
      </c>
    </row>
    <row r="139" spans="1:8" ht="13.15" customHeight="1">
      <c r="C139" s="4"/>
      <c r="F139" s="4" t="s">
        <v>13</v>
      </c>
      <c r="G139" s="10">
        <f>SUM(G137:G138)</f>
        <v>2500</v>
      </c>
    </row>
    <row r="142" spans="1:8" ht="13.15" customHeight="1">
      <c r="A142" s="1" t="s">
        <v>70</v>
      </c>
      <c r="D142" s="4"/>
      <c r="E142" s="1" t="s">
        <v>131</v>
      </c>
      <c r="G142" s="10"/>
    </row>
    <row r="144" spans="1:8" ht="13.15" customHeight="1">
      <c r="B144" s="1" t="s">
        <v>132</v>
      </c>
    </row>
    <row r="145" spans="1:8" ht="13.15" customHeight="1">
      <c r="B145" s="1" t="s">
        <v>133</v>
      </c>
      <c r="G145" s="9">
        <v>500</v>
      </c>
      <c r="H145" s="1" t="s">
        <v>32</v>
      </c>
    </row>
    <row r="147" spans="1:8" ht="13.15" customHeight="1">
      <c r="C147" s="4"/>
      <c r="F147" s="4" t="s">
        <v>13</v>
      </c>
      <c r="G147" s="10">
        <f>SUM(G144:G146)</f>
        <v>500</v>
      </c>
    </row>
    <row r="148" spans="1:8" ht="13.15" customHeight="1">
      <c r="C148" s="4"/>
      <c r="F148" s="4"/>
      <c r="G148" s="10"/>
    </row>
    <row r="149" spans="1:8" ht="13.15" customHeight="1">
      <c r="A149" s="1" t="s">
        <v>70</v>
      </c>
      <c r="D149" s="4"/>
      <c r="E149" s="1" t="s">
        <v>95</v>
      </c>
    </row>
    <row r="151" spans="1:8" ht="13.15" customHeight="1">
      <c r="B151" s="1" t="s">
        <v>273</v>
      </c>
      <c r="G151" s="9">
        <v>4800</v>
      </c>
      <c r="H151" s="29" t="s">
        <v>32</v>
      </c>
    </row>
    <row r="153" spans="1:8" ht="13.15" customHeight="1">
      <c r="B153" s="1" t="s">
        <v>272</v>
      </c>
      <c r="G153" s="17">
        <v>1000</v>
      </c>
      <c r="H153" s="1" t="s">
        <v>32</v>
      </c>
    </row>
    <row r="155" spans="1:8" ht="13.15" customHeight="1">
      <c r="B155" s="1" t="s">
        <v>96</v>
      </c>
      <c r="G155" s="17">
        <v>1500</v>
      </c>
      <c r="H155" s="1" t="s">
        <v>32</v>
      </c>
    </row>
    <row r="157" spans="1:8" ht="13.15" customHeight="1">
      <c r="B157" s="1" t="s">
        <v>134</v>
      </c>
      <c r="G157" s="17">
        <v>500</v>
      </c>
      <c r="H157" s="1" t="s">
        <v>32</v>
      </c>
    </row>
    <row r="158" spans="1:8" ht="13.15" customHeight="1">
      <c r="D158" s="4"/>
      <c r="G158" s="10"/>
    </row>
    <row r="159" spans="1:8" ht="13.15" customHeight="1">
      <c r="B159" s="1" t="s">
        <v>97</v>
      </c>
      <c r="G159" s="17">
        <v>500</v>
      </c>
      <c r="H159" s="1" t="s">
        <v>32</v>
      </c>
    </row>
    <row r="160" spans="1:8" ht="13.15" customHeight="1">
      <c r="B160" s="1" t="s">
        <v>135</v>
      </c>
    </row>
    <row r="161" spans="3:7" ht="13.15" customHeight="1">
      <c r="G161" s="10"/>
    </row>
    <row r="162" spans="3:7" ht="13.15" customHeight="1">
      <c r="C162" s="4"/>
      <c r="F162" s="4" t="s">
        <v>13</v>
      </c>
      <c r="G162" s="10">
        <f>SUM(G150:G161)</f>
        <v>8300</v>
      </c>
    </row>
    <row r="163" spans="3:7" ht="13.15" customHeight="1">
      <c r="C163" s="4"/>
      <c r="G163" s="10"/>
    </row>
  </sheetData>
  <phoneticPr fontId="0" type="noConversion"/>
  <pageMargins left="0.75" right="0.75" top="0.75" bottom="0.75" header="0.3" footer="0.3"/>
  <pageSetup orientation="portrait" r:id="rId1"/>
  <headerFooter differentFirst="1">
    <firstHeader xml:space="preserve">&amp;C
</firstHeader>
  </headerFooter>
  <rowBreaks count="2" manualBreakCount="2">
    <brk id="48" max="16383" man="1"/>
    <brk id="1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49"/>
  <sheetViews>
    <sheetView topLeftCell="A148" zoomScaleNormal="100" workbookViewId="0">
      <selection activeCell="G98" sqref="G98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7" ht="13.15" customHeight="1">
      <c r="B1" s="7"/>
      <c r="C1" s="7"/>
      <c r="D1" s="7" t="s">
        <v>1</v>
      </c>
    </row>
    <row r="2" spans="1:7" ht="13.15" customHeight="1">
      <c r="B2" s="7"/>
      <c r="D2" s="6"/>
    </row>
    <row r="3" spans="1:7" ht="13.15" customHeight="1">
      <c r="D3" s="7" t="s">
        <v>263</v>
      </c>
    </row>
    <row r="4" spans="1:7" ht="13.15" customHeight="1">
      <c r="D4" s="7"/>
    </row>
    <row r="5" spans="1:7" ht="13.15" customHeight="1">
      <c r="A5" s="8" t="s">
        <v>33</v>
      </c>
      <c r="G5" s="11" t="s">
        <v>36</v>
      </c>
    </row>
    <row r="7" spans="1:7" ht="13.15" customHeight="1">
      <c r="A7" s="1" t="s">
        <v>98</v>
      </c>
      <c r="E7" s="1" t="s">
        <v>35</v>
      </c>
    </row>
    <row r="9" spans="1:7" ht="13.15" customHeight="1">
      <c r="B9" s="1" t="s">
        <v>99</v>
      </c>
      <c r="G9" s="9">
        <v>0</v>
      </c>
    </row>
    <row r="11" spans="1:7" ht="13.15" customHeight="1">
      <c r="B11" s="1" t="s">
        <v>100</v>
      </c>
      <c r="G11" s="9">
        <v>27273</v>
      </c>
    </row>
    <row r="13" spans="1:7" ht="13.15" customHeight="1">
      <c r="B13" s="1" t="s">
        <v>101</v>
      </c>
      <c r="G13" s="9">
        <v>19282</v>
      </c>
    </row>
    <row r="15" spans="1:7" ht="13.15" customHeight="1">
      <c r="B15" s="1" t="s">
        <v>102</v>
      </c>
      <c r="G15" s="9">
        <v>3000</v>
      </c>
    </row>
    <row r="17" spans="1:7" ht="13.15" customHeight="1">
      <c r="C17" s="4"/>
      <c r="F17" s="4" t="s">
        <v>13</v>
      </c>
      <c r="G17" s="10">
        <f>SUM(G9:G16)</f>
        <v>49555</v>
      </c>
    </row>
    <row r="20" spans="1:7" ht="13.15" customHeight="1">
      <c r="A20" s="1" t="s">
        <v>98</v>
      </c>
      <c r="E20" s="1" t="s">
        <v>45</v>
      </c>
    </row>
    <row r="21" spans="1:7" ht="13.15" customHeight="1">
      <c r="D21" s="4"/>
      <c r="G21" s="10"/>
    </row>
    <row r="22" spans="1:7" ht="13.15" customHeight="1">
      <c r="B22" s="1" t="s">
        <v>46</v>
      </c>
      <c r="G22" s="9">
        <v>3873</v>
      </c>
    </row>
    <row r="24" spans="1:7" ht="13.15" customHeight="1">
      <c r="C24" s="4"/>
      <c r="F24" s="4" t="s">
        <v>13</v>
      </c>
      <c r="G24" s="10">
        <f>SUM(G22:G23)</f>
        <v>3873</v>
      </c>
    </row>
    <row r="27" spans="1:7" ht="13.15" customHeight="1">
      <c r="A27" s="1" t="s">
        <v>98</v>
      </c>
      <c r="E27" s="1" t="s">
        <v>47</v>
      </c>
    </row>
    <row r="28" spans="1:7" ht="13.15" customHeight="1">
      <c r="D28" s="4"/>
      <c r="G28" s="10"/>
    </row>
    <row r="29" spans="1:7" ht="13.15" customHeight="1">
      <c r="B29" s="1" t="s">
        <v>48</v>
      </c>
      <c r="G29" s="9">
        <v>6623</v>
      </c>
    </row>
    <row r="31" spans="1:7" ht="13.15" customHeight="1">
      <c r="B31" s="1" t="s">
        <v>49</v>
      </c>
      <c r="G31" s="9">
        <v>6401</v>
      </c>
    </row>
    <row r="33" spans="1:8" ht="13.15" customHeight="1">
      <c r="C33" s="4"/>
      <c r="F33" s="4" t="s">
        <v>13</v>
      </c>
      <c r="G33" s="10">
        <f>SUM(G29:G32)</f>
        <v>13024</v>
      </c>
    </row>
    <row r="36" spans="1:8" ht="13.15" customHeight="1">
      <c r="A36" s="1" t="s">
        <v>98</v>
      </c>
      <c r="E36" s="1" t="s">
        <v>50</v>
      </c>
    </row>
    <row r="37" spans="1:8" ht="13.15" customHeight="1">
      <c r="D37" s="4"/>
      <c r="G37" s="10"/>
    </row>
    <row r="38" spans="1:8" ht="13.15" customHeight="1">
      <c r="B38" s="1" t="s">
        <v>103</v>
      </c>
    </row>
    <row r="39" spans="1:8" ht="13.15" customHeight="1">
      <c r="B39" s="1" t="s">
        <v>104</v>
      </c>
      <c r="G39" s="9">
        <v>20000</v>
      </c>
      <c r="H39" s="1" t="s">
        <v>32</v>
      </c>
    </row>
    <row r="41" spans="1:8" ht="13.15" customHeight="1">
      <c r="C41" s="4"/>
      <c r="F41" s="4" t="s">
        <v>13</v>
      </c>
      <c r="G41" s="10">
        <f>SUM(G38:G39)</f>
        <v>20000</v>
      </c>
    </row>
    <row r="44" spans="1:8" ht="13.15" customHeight="1">
      <c r="A44" s="1" t="s">
        <v>98</v>
      </c>
      <c r="E44" s="1" t="s">
        <v>52</v>
      </c>
    </row>
    <row r="46" spans="1:8" ht="13.15" customHeight="1">
      <c r="B46" s="1" t="s">
        <v>105</v>
      </c>
      <c r="G46" s="9">
        <v>1000</v>
      </c>
      <c r="H46" s="1" t="s">
        <v>32</v>
      </c>
    </row>
    <row r="47" spans="1:8" ht="13.15" customHeight="1">
      <c r="G47" s="9" t="s">
        <v>32</v>
      </c>
    </row>
    <row r="48" spans="1:8" ht="13.15" customHeight="1">
      <c r="C48" s="4"/>
      <c r="F48" s="4" t="s">
        <v>13</v>
      </c>
      <c r="G48" s="10">
        <f>SUM(G46:G47)</f>
        <v>1000</v>
      </c>
    </row>
    <row r="49" spans="1:8" ht="13.15" customHeight="1">
      <c r="C49" s="4"/>
      <c r="F49" s="4"/>
      <c r="G49" s="10"/>
    </row>
    <row r="50" spans="1:8" ht="13.15" customHeight="1">
      <c r="A50" s="1" t="s">
        <v>98</v>
      </c>
      <c r="C50" s="4"/>
      <c r="E50" s="1" t="s">
        <v>53</v>
      </c>
      <c r="G50" s="10"/>
    </row>
    <row r="51" spans="1:8" ht="13.15" customHeight="1">
      <c r="C51" s="4"/>
      <c r="G51" s="10"/>
    </row>
    <row r="52" spans="1:8" ht="13.15" customHeight="1">
      <c r="B52" s="1" t="s">
        <v>259</v>
      </c>
      <c r="C52" s="4"/>
      <c r="G52" s="10"/>
    </row>
    <row r="53" spans="1:8" ht="13.15" customHeight="1">
      <c r="B53" s="1" t="s">
        <v>260</v>
      </c>
      <c r="C53" s="4"/>
      <c r="G53" s="9">
        <v>2000</v>
      </c>
      <c r="H53" s="1" t="s">
        <v>32</v>
      </c>
    </row>
    <row r="54" spans="1:8" ht="13.15" customHeight="1">
      <c r="C54" s="4"/>
    </row>
    <row r="55" spans="1:8" ht="13.15" customHeight="1">
      <c r="B55" s="1" t="s">
        <v>106</v>
      </c>
      <c r="C55" s="4"/>
      <c r="G55" s="9">
        <v>1000</v>
      </c>
      <c r="H55" s="1" t="s">
        <v>32</v>
      </c>
    </row>
    <row r="56" spans="1:8" ht="13.15" customHeight="1">
      <c r="C56" s="4"/>
    </row>
    <row r="57" spans="1:8" ht="13.15" customHeight="1">
      <c r="C57" s="4"/>
      <c r="F57" s="4" t="s">
        <v>13</v>
      </c>
      <c r="G57" s="10">
        <f>SUM(G53:G56)</f>
        <v>3000</v>
      </c>
    </row>
    <row r="58" spans="1:8" ht="13.15" customHeight="1">
      <c r="D58" s="4"/>
      <c r="G58" s="10"/>
    </row>
    <row r="60" spans="1:8" ht="13.15" customHeight="1">
      <c r="A60" s="1" t="s">
        <v>98</v>
      </c>
      <c r="E60" s="1" t="s">
        <v>56</v>
      </c>
    </row>
    <row r="62" spans="1:8" ht="13.15" customHeight="1">
      <c r="B62" s="1" t="s">
        <v>79</v>
      </c>
      <c r="G62" s="9">
        <v>100</v>
      </c>
    </row>
    <row r="64" spans="1:8" ht="13.15" customHeight="1">
      <c r="C64" s="4"/>
      <c r="F64" s="4" t="s">
        <v>13</v>
      </c>
      <c r="G64" s="10">
        <f>SUM(G62:G63)</f>
        <v>100</v>
      </c>
    </row>
    <row r="65" spans="1:8" ht="13.15" customHeight="1">
      <c r="G65" s="10"/>
    </row>
    <row r="67" spans="1:8" ht="13.15" customHeight="1">
      <c r="A67" s="1" t="s">
        <v>98</v>
      </c>
      <c r="E67" s="1" t="s">
        <v>82</v>
      </c>
    </row>
    <row r="68" spans="1:8" ht="13.15" customHeight="1">
      <c r="D68" s="4"/>
      <c r="G68" s="10"/>
    </row>
    <row r="69" spans="1:8" ht="13.15" customHeight="1">
      <c r="B69" s="1" t="s">
        <v>109</v>
      </c>
      <c r="G69" s="9">
        <v>14000</v>
      </c>
      <c r="H69" s="1" t="s">
        <v>32</v>
      </c>
    </row>
    <row r="71" spans="1:8" ht="13.15" customHeight="1">
      <c r="C71" s="4"/>
      <c r="F71" s="4" t="s">
        <v>13</v>
      </c>
      <c r="G71" s="10">
        <f>SUM(G69:G70)</f>
        <v>14000</v>
      </c>
    </row>
    <row r="74" spans="1:8" ht="13.15" customHeight="1">
      <c r="A74" s="1" t="s">
        <v>98</v>
      </c>
      <c r="E74" s="1" t="s">
        <v>83</v>
      </c>
    </row>
    <row r="76" spans="1:8" ht="13.15" customHeight="1">
      <c r="B76" s="1" t="s">
        <v>107</v>
      </c>
      <c r="D76" s="4"/>
      <c r="G76" s="10"/>
    </row>
    <row r="77" spans="1:8" ht="13.15" customHeight="1">
      <c r="B77" s="1" t="s">
        <v>108</v>
      </c>
      <c r="G77" s="9">
        <v>3000</v>
      </c>
      <c r="H77" s="1" t="s">
        <v>32</v>
      </c>
    </row>
    <row r="79" spans="1:8" ht="13.15" customHeight="1">
      <c r="B79" s="1" t="s">
        <v>110</v>
      </c>
      <c r="G79" s="9">
        <v>1200</v>
      </c>
      <c r="H79" s="1" t="s">
        <v>32</v>
      </c>
    </row>
    <row r="81" spans="1:8" ht="13.15" customHeight="1">
      <c r="C81" s="4"/>
      <c r="F81" s="4" t="s">
        <v>13</v>
      </c>
      <c r="G81" s="10">
        <f>SUM(G76:G80)</f>
        <v>4200</v>
      </c>
    </row>
    <row r="84" spans="1:8" ht="13.15" customHeight="1">
      <c r="A84" s="1" t="s">
        <v>98</v>
      </c>
      <c r="E84" s="1" t="s">
        <v>111</v>
      </c>
    </row>
    <row r="85" spans="1:8" ht="13.15" customHeight="1">
      <c r="D85" s="4"/>
      <c r="G85" s="10"/>
    </row>
    <row r="86" spans="1:8" ht="13.15" customHeight="1">
      <c r="B86" s="1" t="s">
        <v>112</v>
      </c>
      <c r="G86" s="9">
        <v>5500</v>
      </c>
      <c r="H86" s="1" t="s">
        <v>32</v>
      </c>
    </row>
    <row r="88" spans="1:8" ht="13.15" customHeight="1">
      <c r="B88" s="1" t="s">
        <v>113</v>
      </c>
      <c r="G88" s="9">
        <v>3300</v>
      </c>
      <c r="H88" s="1" t="s">
        <v>32</v>
      </c>
    </row>
    <row r="90" spans="1:8" ht="13.15" customHeight="1">
      <c r="B90" s="1" t="s">
        <v>114</v>
      </c>
      <c r="G90" s="9">
        <v>9500</v>
      </c>
      <c r="H90" s="1" t="s">
        <v>32</v>
      </c>
    </row>
    <row r="92" spans="1:8" ht="13.15" customHeight="1">
      <c r="C92" s="4"/>
      <c r="F92" s="4" t="s">
        <v>13</v>
      </c>
      <c r="G92" s="10">
        <f>SUM(G86:G91)</f>
        <v>18300</v>
      </c>
    </row>
    <row r="95" spans="1:8" ht="13.15" customHeight="1">
      <c r="A95" s="1" t="s">
        <v>98</v>
      </c>
      <c r="E95" s="1" t="s">
        <v>115</v>
      </c>
    </row>
    <row r="97" spans="1:8" ht="13.15" customHeight="1">
      <c r="B97" s="1" t="s">
        <v>116</v>
      </c>
      <c r="G97" s="9">
        <v>30000</v>
      </c>
      <c r="H97" s="1" t="s">
        <v>32</v>
      </c>
    </row>
    <row r="99" spans="1:8" ht="13.15" customHeight="1">
      <c r="C99" s="4"/>
      <c r="D99" s="4"/>
      <c r="F99" s="4" t="s">
        <v>13</v>
      </c>
      <c r="G99" s="10">
        <f>SUM(G97:G98)</f>
        <v>30000</v>
      </c>
    </row>
    <row r="100" spans="1:8" ht="13.15" customHeight="1">
      <c r="C100" s="4"/>
      <c r="D100" s="4"/>
      <c r="F100" s="4"/>
      <c r="G100" s="10"/>
    </row>
    <row r="101" spans="1:8" ht="13.15" customHeight="1">
      <c r="A101" s="1" t="s">
        <v>98</v>
      </c>
      <c r="E101" s="1" t="s">
        <v>117</v>
      </c>
    </row>
    <row r="103" spans="1:8" ht="13.15" customHeight="1">
      <c r="B103" s="1" t="s">
        <v>118</v>
      </c>
      <c r="G103" s="9">
        <v>2700</v>
      </c>
      <c r="H103" s="1" t="s">
        <v>32</v>
      </c>
    </row>
    <row r="105" spans="1:8" ht="13.15" customHeight="1">
      <c r="B105" s="1" t="s">
        <v>119</v>
      </c>
      <c r="G105" s="9">
        <v>100000</v>
      </c>
      <c r="H105" s="1" t="s">
        <v>32</v>
      </c>
    </row>
    <row r="107" spans="1:8" ht="13.15" customHeight="1">
      <c r="C107" s="4"/>
      <c r="F107" s="4" t="s">
        <v>13</v>
      </c>
      <c r="G107" s="10">
        <f>SUM(G103:G106)</f>
        <v>102700</v>
      </c>
    </row>
    <row r="110" spans="1:8" ht="13.15" customHeight="1">
      <c r="A110" s="1" t="s">
        <v>98</v>
      </c>
      <c r="E110" s="1" t="s">
        <v>58</v>
      </c>
    </row>
    <row r="111" spans="1:8" ht="13.15" customHeight="1">
      <c r="D111" s="4"/>
      <c r="G111" s="10"/>
    </row>
    <row r="112" spans="1:8" ht="13.15" customHeight="1">
      <c r="B112" s="1" t="s">
        <v>120</v>
      </c>
      <c r="G112" s="9">
        <v>500</v>
      </c>
      <c r="H112" s="1" t="s">
        <v>32</v>
      </c>
    </row>
    <row r="114" spans="1:8" ht="13.15" customHeight="1">
      <c r="C114" s="4"/>
      <c r="F114" s="4" t="s">
        <v>13</v>
      </c>
      <c r="G114" s="10">
        <f>SUM(G112:G113)</f>
        <v>500</v>
      </c>
    </row>
    <row r="117" spans="1:8" ht="13.15" customHeight="1">
      <c r="A117" s="1" t="s">
        <v>98</v>
      </c>
      <c r="E117" s="1" t="s">
        <v>59</v>
      </c>
    </row>
    <row r="119" spans="1:8" ht="13.15" customHeight="1">
      <c r="B119" s="1" t="s">
        <v>121</v>
      </c>
      <c r="D119" s="4"/>
      <c r="G119" s="9">
        <v>200</v>
      </c>
      <c r="H119" s="1" t="s">
        <v>32</v>
      </c>
    </row>
    <row r="121" spans="1:8" ht="13.15" customHeight="1">
      <c r="C121" s="4"/>
      <c r="F121" s="4" t="s">
        <v>13</v>
      </c>
      <c r="G121" s="10">
        <f>SUM(G119:G120)</f>
        <v>200</v>
      </c>
    </row>
    <row r="124" spans="1:8" ht="13.15" customHeight="1">
      <c r="A124" s="1" t="s">
        <v>98</v>
      </c>
      <c r="E124" s="1" t="s">
        <v>69</v>
      </c>
    </row>
    <row r="126" spans="1:8" ht="13.15" customHeight="1">
      <c r="B126" s="1" t="s">
        <v>269</v>
      </c>
      <c r="G126" s="9">
        <v>10822</v>
      </c>
      <c r="H126" s="1" t="s">
        <v>32</v>
      </c>
    </row>
    <row r="128" spans="1:8" ht="13.15" customHeight="1">
      <c r="C128" s="4"/>
      <c r="F128" s="4" t="s">
        <v>13</v>
      </c>
      <c r="G128" s="10">
        <f>SUM(G126:G127)</f>
        <v>10822</v>
      </c>
    </row>
    <row r="131" spans="3:7" ht="13.15" customHeight="1">
      <c r="D131" s="4"/>
      <c r="G131" s="10"/>
    </row>
    <row r="136" spans="3:7" ht="13.15" customHeight="1">
      <c r="C136" s="4"/>
      <c r="G136" s="10"/>
    </row>
    <row r="137" spans="3:7" ht="13.15" customHeight="1">
      <c r="D137" s="4"/>
    </row>
    <row r="144" spans="3:7" ht="13.15" customHeight="1">
      <c r="D144" s="4"/>
      <c r="G144" s="10"/>
    </row>
    <row r="149" spans="3:7" ht="13.15" customHeight="1">
      <c r="C149" s="4"/>
      <c r="G149" s="10"/>
    </row>
  </sheetData>
  <phoneticPr fontId="0" type="noConversion"/>
  <pageMargins left="0.7" right="0.7" top="0.75" bottom="0.75" header="0.3" footer="0.3"/>
  <pageSetup orientation="portrait" r:id="rId1"/>
  <rowBreaks count="2" manualBreakCount="2">
    <brk id="49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120"/>
  <sheetViews>
    <sheetView topLeftCell="A25" workbookViewId="0">
      <selection activeCell="G43" sqref="G43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7" ht="13.15" customHeight="1">
      <c r="B1" s="7"/>
      <c r="C1" s="7"/>
      <c r="D1" s="7" t="s">
        <v>1</v>
      </c>
    </row>
    <row r="2" spans="1:7" ht="13.15" customHeight="1">
      <c r="B2" s="7"/>
      <c r="D2" s="6"/>
    </row>
    <row r="3" spans="1:7" ht="13.15" customHeight="1">
      <c r="D3" s="7" t="s">
        <v>263</v>
      </c>
    </row>
    <row r="4" spans="1:7" ht="13.15" customHeight="1">
      <c r="D4" s="7"/>
    </row>
    <row r="5" spans="1:7" ht="13.15" customHeight="1">
      <c r="A5" s="8" t="s">
        <v>33</v>
      </c>
      <c r="G5" s="11" t="s">
        <v>36</v>
      </c>
    </row>
    <row r="7" spans="1:7" ht="13.15" customHeight="1">
      <c r="A7" s="1" t="s">
        <v>122</v>
      </c>
      <c r="E7" s="1" t="s">
        <v>35</v>
      </c>
    </row>
    <row r="9" spans="1:7" ht="13.15" customHeight="1">
      <c r="B9" s="1" t="s">
        <v>123</v>
      </c>
      <c r="G9" s="9">
        <v>0</v>
      </c>
    </row>
    <row r="11" spans="1:7" ht="13.15" customHeight="1">
      <c r="C11" s="4"/>
      <c r="F11" s="4" t="s">
        <v>13</v>
      </c>
      <c r="G11" s="10">
        <f>SUM(G9:G10)</f>
        <v>0</v>
      </c>
    </row>
    <row r="14" spans="1:7" ht="13.15" customHeight="1">
      <c r="A14" s="1" t="s">
        <v>122</v>
      </c>
      <c r="E14" s="1" t="s">
        <v>45</v>
      </c>
    </row>
    <row r="15" spans="1:7" ht="13.15" customHeight="1">
      <c r="D15" s="4"/>
      <c r="G15" s="10"/>
    </row>
    <row r="16" spans="1:7" ht="13.15" customHeight="1">
      <c r="B16" s="1" t="s">
        <v>46</v>
      </c>
      <c r="G16" s="9">
        <v>0</v>
      </c>
    </row>
    <row r="18" spans="1:7" ht="13.15" customHeight="1">
      <c r="C18" s="4"/>
      <c r="F18" s="4" t="s">
        <v>13</v>
      </c>
      <c r="G18" s="10">
        <f>SUM(G16:G17)</f>
        <v>0</v>
      </c>
    </row>
    <row r="19" spans="1:7" ht="13.15" customHeight="1">
      <c r="C19" s="4"/>
      <c r="G19" s="10"/>
    </row>
    <row r="20" spans="1:7" ht="13.15" customHeight="1">
      <c r="C20" s="4"/>
      <c r="G20" s="10"/>
    </row>
    <row r="21" spans="1:7" ht="13.15" customHeight="1">
      <c r="A21" s="1" t="s">
        <v>122</v>
      </c>
      <c r="C21" s="4"/>
      <c r="E21" s="1" t="s">
        <v>53</v>
      </c>
      <c r="G21" s="10"/>
    </row>
    <row r="22" spans="1:7" ht="13.15" customHeight="1">
      <c r="C22" s="4"/>
      <c r="G22" s="10"/>
    </row>
    <row r="23" spans="1:7" ht="13.15" customHeight="1">
      <c r="B23" s="1" t="s">
        <v>152</v>
      </c>
      <c r="C23" s="4"/>
      <c r="G23" s="10"/>
    </row>
    <row r="24" spans="1:7" ht="13.15" customHeight="1">
      <c r="B24" s="1" t="s">
        <v>153</v>
      </c>
      <c r="C24" s="4"/>
      <c r="G24" s="9">
        <v>100</v>
      </c>
    </row>
    <row r="25" spans="1:7" ht="13.15" customHeight="1">
      <c r="C25" s="4"/>
    </row>
    <row r="26" spans="1:7" ht="13.15" customHeight="1">
      <c r="C26" s="4"/>
      <c r="F26" s="4" t="s">
        <v>13</v>
      </c>
      <c r="G26" s="10">
        <f>SUM(G24:G25)</f>
        <v>100</v>
      </c>
    </row>
    <row r="27" spans="1:7" ht="13.15" customHeight="1">
      <c r="D27" s="4"/>
      <c r="G27" s="10"/>
    </row>
    <row r="29" spans="1:7" ht="13.15" customHeight="1">
      <c r="A29" s="1" t="s">
        <v>122</v>
      </c>
      <c r="E29" s="1" t="s">
        <v>56</v>
      </c>
    </row>
    <row r="31" spans="1:7" ht="13.15" customHeight="1">
      <c r="B31" s="1" t="s">
        <v>79</v>
      </c>
      <c r="G31" s="9">
        <v>0</v>
      </c>
    </row>
    <row r="33" spans="1:7" ht="13.15" customHeight="1">
      <c r="C33" s="4"/>
      <c r="F33" s="4" t="s">
        <v>13</v>
      </c>
      <c r="G33" s="10" t="s">
        <v>32</v>
      </c>
    </row>
    <row r="34" spans="1:7" ht="13.15" customHeight="1">
      <c r="G34" s="10">
        <f>SUM(G30:G33)</f>
        <v>0</v>
      </c>
    </row>
    <row r="35" spans="1:7" ht="13.15" customHeight="1">
      <c r="G35" s="10"/>
    </row>
    <row r="36" spans="1:7" ht="13.15" customHeight="1">
      <c r="A36" s="1" t="s">
        <v>122</v>
      </c>
      <c r="E36" s="1" t="s">
        <v>83</v>
      </c>
    </row>
    <row r="38" spans="1:7" ht="13.15" customHeight="1">
      <c r="B38" s="1" t="s">
        <v>154</v>
      </c>
      <c r="D38" s="4"/>
      <c r="G38" s="10"/>
    </row>
    <row r="39" spans="1:7" ht="13.15" customHeight="1">
      <c r="B39" s="14" t="s">
        <v>155</v>
      </c>
      <c r="G39" s="9">
        <v>200</v>
      </c>
    </row>
    <row r="41" spans="1:7" ht="13.15" customHeight="1">
      <c r="C41" s="4"/>
      <c r="F41" s="4" t="s">
        <v>13</v>
      </c>
      <c r="G41" s="10">
        <f>SUM(G38:G40)</f>
        <v>200</v>
      </c>
    </row>
    <row r="44" spans="1:7" ht="13.15" customHeight="1">
      <c r="A44" s="1" t="s">
        <v>122</v>
      </c>
      <c r="E44" s="1" t="s">
        <v>69</v>
      </c>
    </row>
    <row r="45" spans="1:7" ht="13.15" customHeight="1">
      <c r="D45" s="4"/>
      <c r="G45" s="10"/>
    </row>
    <row r="46" spans="1:7" ht="13.15" customHeight="1">
      <c r="B46" s="1" t="s">
        <v>32</v>
      </c>
      <c r="G46" s="9">
        <v>0</v>
      </c>
    </row>
    <row r="48" spans="1:7" ht="13.15" customHeight="1">
      <c r="C48" s="4"/>
      <c r="F48" s="4" t="s">
        <v>13</v>
      </c>
      <c r="G48" s="10">
        <f>SUM(G46:G47)</f>
        <v>0</v>
      </c>
    </row>
    <row r="52" spans="3:7" ht="13.15" customHeight="1">
      <c r="C52" s="4"/>
      <c r="G52" s="10"/>
    </row>
    <row r="59" spans="3:7" ht="13.15" customHeight="1">
      <c r="C59" s="4"/>
      <c r="D59" s="4"/>
      <c r="G59" s="10"/>
    </row>
    <row r="66" spans="3:7" ht="13.15" customHeight="1">
      <c r="C66" s="4"/>
      <c r="G66" s="10"/>
    </row>
    <row r="70" spans="3:7" ht="13.15" customHeight="1">
      <c r="D70" s="4"/>
      <c r="G70" s="10"/>
    </row>
    <row r="73" spans="3:7" ht="13.15" customHeight="1">
      <c r="C73" s="4"/>
      <c r="G73" s="10"/>
    </row>
    <row r="78" spans="3:7" ht="13.15" customHeight="1">
      <c r="D78" s="4"/>
    </row>
    <row r="80" spans="3:7" ht="13.15" customHeight="1">
      <c r="C80" s="4"/>
      <c r="G80" s="10"/>
    </row>
    <row r="99" spans="3:7" ht="13.15" customHeight="1">
      <c r="C99" s="4"/>
      <c r="G99" s="10"/>
    </row>
    <row r="102" spans="3:7" ht="13.15" customHeight="1">
      <c r="D102" s="4"/>
      <c r="G102" s="10"/>
    </row>
    <row r="107" spans="3:7" ht="13.15" customHeight="1">
      <c r="C107" s="4"/>
      <c r="G107" s="10"/>
    </row>
    <row r="108" spans="3:7" ht="13.15" customHeight="1">
      <c r="D108" s="4"/>
    </row>
    <row r="115" spans="3:7" ht="13.15" customHeight="1">
      <c r="D115" s="4"/>
      <c r="G115" s="10"/>
    </row>
    <row r="120" spans="3:7" ht="13.15" customHeight="1">
      <c r="C120" s="4"/>
      <c r="G120" s="10"/>
    </row>
  </sheetData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9"/>
  <sheetViews>
    <sheetView topLeftCell="A139" workbookViewId="0">
      <selection activeCell="G120" sqref="G120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7" ht="13.15" customHeight="1">
      <c r="B1" s="7"/>
      <c r="C1" s="7"/>
      <c r="D1" s="7" t="s">
        <v>1</v>
      </c>
    </row>
    <row r="2" spans="1:7" ht="13.15" customHeight="1">
      <c r="B2" s="7"/>
      <c r="D2" s="6"/>
    </row>
    <row r="3" spans="1:7" ht="13.15" customHeight="1">
      <c r="D3" s="7" t="s">
        <v>263</v>
      </c>
    </row>
    <row r="4" spans="1:7" ht="13.15" customHeight="1">
      <c r="D4" s="7"/>
    </row>
    <row r="5" spans="1:7" ht="13.15" customHeight="1">
      <c r="A5" s="8" t="s">
        <v>33</v>
      </c>
      <c r="G5" s="11" t="s">
        <v>36</v>
      </c>
    </row>
    <row r="7" spans="1:7" ht="13.15" customHeight="1">
      <c r="A7" s="1" t="s">
        <v>156</v>
      </c>
      <c r="E7" s="1" t="s">
        <v>35</v>
      </c>
    </row>
    <row r="9" spans="1:7" ht="13.15" customHeight="1">
      <c r="B9" s="1" t="s">
        <v>157</v>
      </c>
      <c r="G9" s="9">
        <v>37064</v>
      </c>
    </row>
    <row r="11" spans="1:7" ht="13.15" customHeight="1">
      <c r="B11" s="1" t="s">
        <v>101</v>
      </c>
      <c r="G11" s="9">
        <v>0</v>
      </c>
    </row>
    <row r="13" spans="1:7" ht="13.15" customHeight="1">
      <c r="B13" s="1" t="s">
        <v>101</v>
      </c>
      <c r="G13" s="9">
        <v>26673</v>
      </c>
    </row>
    <row r="15" spans="1:7" ht="13.15" customHeight="1">
      <c r="B15" s="1" t="s">
        <v>158</v>
      </c>
      <c r="G15" s="9">
        <v>3000</v>
      </c>
    </row>
    <row r="17" spans="1:7" ht="13.15" customHeight="1">
      <c r="B17" s="1" t="s">
        <v>40</v>
      </c>
      <c r="G17" s="9">
        <v>7000</v>
      </c>
    </row>
    <row r="19" spans="1:7" ht="13.15" customHeight="1">
      <c r="C19" s="4"/>
      <c r="F19" s="4" t="s">
        <v>13</v>
      </c>
      <c r="G19" s="10">
        <f>SUM(G9:G18)</f>
        <v>73737</v>
      </c>
    </row>
    <row r="22" spans="1:7" ht="13.15" customHeight="1">
      <c r="A22" s="1" t="s">
        <v>156</v>
      </c>
      <c r="E22" s="1" t="s">
        <v>45</v>
      </c>
    </row>
    <row r="23" spans="1:7" ht="13.15" customHeight="1">
      <c r="D23" s="4"/>
      <c r="G23" s="10"/>
    </row>
    <row r="24" spans="1:7" ht="13.15" customHeight="1">
      <c r="B24" s="1" t="s">
        <v>46</v>
      </c>
      <c r="G24" s="9">
        <v>5983</v>
      </c>
    </row>
    <row r="26" spans="1:7" ht="13.15" customHeight="1">
      <c r="C26" s="4"/>
      <c r="F26" s="4" t="s">
        <v>13</v>
      </c>
      <c r="G26" s="10">
        <f>SUM(G24:G25)</f>
        <v>5983</v>
      </c>
    </row>
    <row r="29" spans="1:7" ht="13.15" customHeight="1">
      <c r="A29" s="1" t="s">
        <v>156</v>
      </c>
      <c r="E29" s="1" t="s">
        <v>47</v>
      </c>
    </row>
    <row r="30" spans="1:7" ht="13.15" customHeight="1">
      <c r="D30" s="4"/>
      <c r="G30" s="10"/>
    </row>
    <row r="31" spans="1:7" ht="13.15" customHeight="1">
      <c r="B31" s="1" t="s">
        <v>48</v>
      </c>
      <c r="G31" s="9">
        <v>13689</v>
      </c>
    </row>
    <row r="33" spans="1:8" ht="13.15" customHeight="1">
      <c r="B33" s="1" t="s">
        <v>49</v>
      </c>
      <c r="G33" s="9">
        <v>10115</v>
      </c>
    </row>
    <row r="35" spans="1:8" ht="13.15" customHeight="1">
      <c r="C35" s="4"/>
      <c r="F35" s="4" t="s">
        <v>13</v>
      </c>
      <c r="G35" s="10">
        <f>SUM(G31:G34)</f>
        <v>23804</v>
      </c>
    </row>
    <row r="38" spans="1:8" ht="13.15" customHeight="1">
      <c r="A38" s="1" t="s">
        <v>156</v>
      </c>
      <c r="E38" s="1" t="s">
        <v>50</v>
      </c>
    </row>
    <row r="39" spans="1:8" ht="13.15" customHeight="1">
      <c r="D39" s="4"/>
      <c r="G39" s="10"/>
    </row>
    <row r="40" spans="1:8" ht="13.15" customHeight="1">
      <c r="B40" s="1" t="s">
        <v>159</v>
      </c>
      <c r="G40" s="9">
        <v>40000</v>
      </c>
      <c r="H40" s="1" t="s">
        <v>32</v>
      </c>
    </row>
    <row r="42" spans="1:8" ht="13.15" customHeight="1">
      <c r="C42" s="4"/>
      <c r="F42" s="4" t="s">
        <v>13</v>
      </c>
      <c r="G42" s="10">
        <f>SUM(G40:G40)</f>
        <v>40000</v>
      </c>
    </row>
    <row r="45" spans="1:8" ht="13.15" customHeight="1">
      <c r="A45" s="1" t="s">
        <v>156</v>
      </c>
      <c r="E45" s="1" t="s">
        <v>52</v>
      </c>
    </row>
    <row r="47" spans="1:8" ht="13.15" customHeight="1">
      <c r="B47" s="1" t="s">
        <v>160</v>
      </c>
    </row>
    <row r="48" spans="1:8" ht="13.15" customHeight="1">
      <c r="B48" s="1" t="s">
        <v>161</v>
      </c>
      <c r="G48" s="9">
        <v>4500</v>
      </c>
      <c r="H48" s="1" t="s">
        <v>32</v>
      </c>
    </row>
    <row r="49" spans="1:8" ht="13.15" customHeight="1">
      <c r="G49" s="9" t="s">
        <v>32</v>
      </c>
    </row>
    <row r="50" spans="1:8" ht="13.15" customHeight="1">
      <c r="C50" s="4"/>
      <c r="F50" s="4" t="s">
        <v>13</v>
      </c>
      <c r="G50" s="10">
        <f>SUM(G47:G49)</f>
        <v>4500</v>
      </c>
    </row>
    <row r="51" spans="1:8" ht="13.15" customHeight="1">
      <c r="C51" s="4"/>
      <c r="F51" s="4"/>
      <c r="G51" s="10"/>
    </row>
    <row r="52" spans="1:8" ht="13.15" customHeight="1">
      <c r="A52" s="1" t="s">
        <v>156</v>
      </c>
      <c r="C52" s="4"/>
      <c r="E52" s="1" t="s">
        <v>53</v>
      </c>
      <c r="G52" s="10"/>
    </row>
    <row r="53" spans="1:8" ht="13.15" customHeight="1">
      <c r="C53" s="4"/>
      <c r="G53" s="10"/>
    </row>
    <row r="54" spans="1:8" ht="13.15" customHeight="1">
      <c r="B54" s="1" t="s">
        <v>162</v>
      </c>
      <c r="C54" s="4"/>
      <c r="G54" s="10"/>
    </row>
    <row r="55" spans="1:8" ht="13.15" customHeight="1">
      <c r="B55" s="1" t="s">
        <v>163</v>
      </c>
      <c r="C55" s="4"/>
    </row>
    <row r="56" spans="1:8" ht="13.15" customHeight="1">
      <c r="B56" s="1" t="s">
        <v>164</v>
      </c>
      <c r="C56" s="4"/>
      <c r="G56" s="9">
        <v>25000</v>
      </c>
      <c r="H56" s="1" t="s">
        <v>32</v>
      </c>
    </row>
    <row r="57" spans="1:8" ht="13.15" customHeight="1">
      <c r="C57" s="4"/>
    </row>
    <row r="58" spans="1:8" ht="13.15" customHeight="1">
      <c r="B58" s="1" t="s">
        <v>165</v>
      </c>
      <c r="C58" s="4"/>
      <c r="G58" s="9">
        <v>2000</v>
      </c>
      <c r="H58" s="1" t="s">
        <v>32</v>
      </c>
    </row>
    <row r="59" spans="1:8" ht="13.15" customHeight="1">
      <c r="C59" s="4"/>
    </row>
    <row r="60" spans="1:8" ht="13.15" customHeight="1">
      <c r="B60" s="1" t="s">
        <v>55</v>
      </c>
      <c r="C60" s="4"/>
      <c r="G60" s="9">
        <v>1000</v>
      </c>
      <c r="H60" s="1" t="s">
        <v>32</v>
      </c>
    </row>
    <row r="61" spans="1:8" ht="13.15" customHeight="1">
      <c r="C61" s="4"/>
    </row>
    <row r="62" spans="1:8" ht="13.15" customHeight="1">
      <c r="C62" s="4"/>
      <c r="F62" s="4" t="s">
        <v>13</v>
      </c>
      <c r="G62" s="10">
        <f>SUM(G55:G61)</f>
        <v>28000</v>
      </c>
    </row>
    <row r="63" spans="1:8" ht="13.15" customHeight="1">
      <c r="D63" s="4"/>
      <c r="G63" s="10"/>
    </row>
    <row r="65" spans="1:8" ht="13.15" customHeight="1">
      <c r="A65" s="1" t="s">
        <v>156</v>
      </c>
      <c r="E65" s="1" t="s">
        <v>56</v>
      </c>
    </row>
    <row r="67" spans="1:8" ht="13.15" customHeight="1">
      <c r="B67" s="1" t="s">
        <v>166</v>
      </c>
      <c r="G67" s="9">
        <v>500</v>
      </c>
      <c r="H67" s="1" t="s">
        <v>32</v>
      </c>
    </row>
    <row r="69" spans="1:8" ht="13.15" customHeight="1">
      <c r="C69" s="4"/>
      <c r="F69" s="4" t="s">
        <v>13</v>
      </c>
      <c r="G69" s="10">
        <f>SUM(G67:G68)</f>
        <v>500</v>
      </c>
    </row>
    <row r="70" spans="1:8" ht="13.15" customHeight="1">
      <c r="G70" s="10"/>
    </row>
    <row r="71" spans="1:8" ht="13.15" customHeight="1">
      <c r="G71" s="10"/>
    </row>
    <row r="72" spans="1:8" ht="13.15" customHeight="1">
      <c r="A72" s="1" t="s">
        <v>156</v>
      </c>
      <c r="E72" s="1" t="s">
        <v>167</v>
      </c>
      <c r="G72" s="10"/>
    </row>
    <row r="73" spans="1:8" ht="13.15" customHeight="1">
      <c r="G73" s="10"/>
    </row>
    <row r="74" spans="1:8" ht="13.15" customHeight="1">
      <c r="B74" s="1" t="s">
        <v>168</v>
      </c>
      <c r="G74" s="9">
        <v>500</v>
      </c>
    </row>
    <row r="75" spans="1:8" ht="13.15" customHeight="1">
      <c r="G75" s="10"/>
    </row>
    <row r="76" spans="1:8" ht="13.15" customHeight="1">
      <c r="C76" s="4"/>
      <c r="F76" s="4" t="s">
        <v>13</v>
      </c>
      <c r="G76" s="10">
        <f>SUM(G74:G75)</f>
        <v>500</v>
      </c>
    </row>
    <row r="77" spans="1:8" ht="13.15" customHeight="1">
      <c r="G77" s="10"/>
    </row>
    <row r="79" spans="1:8" ht="13.15" customHeight="1">
      <c r="A79" s="1" t="s">
        <v>156</v>
      </c>
      <c r="E79" s="1" t="s">
        <v>82</v>
      </c>
    </row>
    <row r="80" spans="1:8" ht="13.15" customHeight="1">
      <c r="D80" s="4"/>
      <c r="G80" s="10"/>
    </row>
    <row r="81" spans="1:8" ht="13.15" customHeight="1">
      <c r="B81" s="1" t="s">
        <v>109</v>
      </c>
      <c r="G81" s="9">
        <v>13000</v>
      </c>
      <c r="H81" s="1" t="s">
        <v>32</v>
      </c>
    </row>
    <row r="83" spans="1:8" ht="13.15" customHeight="1">
      <c r="C83" s="4"/>
      <c r="F83" s="4" t="s">
        <v>13</v>
      </c>
      <c r="G83" s="10">
        <f>SUM(G81:G82)</f>
        <v>13000</v>
      </c>
    </row>
    <row r="86" spans="1:8" ht="13.15" customHeight="1">
      <c r="A86" s="1" t="s">
        <v>156</v>
      </c>
      <c r="E86" s="1" t="s">
        <v>83</v>
      </c>
    </row>
    <row r="88" spans="1:8" ht="13.15" customHeight="1">
      <c r="B88" s="1" t="s">
        <v>169</v>
      </c>
      <c r="D88" s="4"/>
      <c r="G88" s="9">
        <v>15000</v>
      </c>
      <c r="H88" s="1" t="s">
        <v>32</v>
      </c>
    </row>
    <row r="90" spans="1:8" ht="13.15" customHeight="1">
      <c r="C90" s="4"/>
      <c r="F90" s="4" t="s">
        <v>13</v>
      </c>
      <c r="G90" s="10">
        <f>SUM(G88:G89)</f>
        <v>15000</v>
      </c>
    </row>
    <row r="93" spans="1:8" ht="13.15" customHeight="1">
      <c r="A93" s="1" t="s">
        <v>156</v>
      </c>
      <c r="E93" s="1" t="s">
        <v>59</v>
      </c>
    </row>
    <row r="94" spans="1:8" ht="13.15" customHeight="1">
      <c r="D94" s="4"/>
      <c r="G94" s="10"/>
    </row>
    <row r="95" spans="1:8" ht="13.15" customHeight="1">
      <c r="B95" s="1" t="s">
        <v>170</v>
      </c>
    </row>
    <row r="96" spans="1:8" ht="13.15" customHeight="1">
      <c r="B96" s="1" t="s">
        <v>171</v>
      </c>
    </row>
    <row r="97" spans="1:8" ht="13.15" customHeight="1">
      <c r="B97" s="1" t="s">
        <v>172</v>
      </c>
      <c r="G97" s="9">
        <v>2500</v>
      </c>
      <c r="H97" s="1" t="s">
        <v>32</v>
      </c>
    </row>
    <row r="99" spans="1:8" ht="13.15" customHeight="1">
      <c r="C99" s="4"/>
      <c r="F99" s="4" t="s">
        <v>13</v>
      </c>
      <c r="G99" s="10">
        <f>SUM(G95:G98)</f>
        <v>2500</v>
      </c>
    </row>
    <row r="102" spans="1:8" ht="13.15" customHeight="1">
      <c r="A102" s="1" t="s">
        <v>156</v>
      </c>
      <c r="E102" s="1" t="s">
        <v>173</v>
      </c>
    </row>
    <row r="104" spans="1:8" ht="13.15" customHeight="1">
      <c r="B104" s="1" t="s">
        <v>174</v>
      </c>
      <c r="G104" s="9">
        <v>1500</v>
      </c>
      <c r="H104" s="1" t="s">
        <v>32</v>
      </c>
    </row>
    <row r="106" spans="1:8" ht="13.15" customHeight="1">
      <c r="C106" s="4"/>
      <c r="D106" s="4"/>
      <c r="F106" s="4" t="s">
        <v>13</v>
      </c>
      <c r="G106" s="10">
        <f>SUM(G104:G105)</f>
        <v>1500</v>
      </c>
    </row>
    <row r="107" spans="1:8" ht="13.15" customHeight="1">
      <c r="C107" s="4"/>
      <c r="D107" s="4"/>
      <c r="G107" s="10"/>
    </row>
    <row r="108" spans="1:8" ht="13.15" customHeight="1">
      <c r="C108" s="4"/>
      <c r="D108" s="4"/>
      <c r="G108" s="10"/>
    </row>
    <row r="109" spans="1:8" ht="13.15" customHeight="1">
      <c r="A109" s="1" t="s">
        <v>156</v>
      </c>
      <c r="E109" s="1" t="s">
        <v>175</v>
      </c>
    </row>
    <row r="111" spans="1:8" ht="13.15" customHeight="1">
      <c r="B111" s="1" t="s">
        <v>176</v>
      </c>
    </row>
    <row r="112" spans="1:8" ht="13.15" customHeight="1">
      <c r="B112" s="1" t="s">
        <v>177</v>
      </c>
      <c r="G112" s="9">
        <v>22500</v>
      </c>
      <c r="H112" s="1" t="s">
        <v>32</v>
      </c>
    </row>
    <row r="114" spans="1:8" ht="13.15" customHeight="1">
      <c r="C114" s="4"/>
      <c r="F114" s="4" t="s">
        <v>13</v>
      </c>
      <c r="G114" s="10">
        <f>SUM(G111:G113)</f>
        <v>22500</v>
      </c>
    </row>
    <row r="117" spans="1:8" ht="13.15" customHeight="1">
      <c r="A117" s="1" t="s">
        <v>156</v>
      </c>
      <c r="E117" s="1" t="s">
        <v>178</v>
      </c>
    </row>
    <row r="118" spans="1:8" ht="13.15" customHeight="1">
      <c r="D118" s="4"/>
      <c r="G118" s="10"/>
    </row>
    <row r="119" spans="1:8" ht="13.15" customHeight="1">
      <c r="B119" s="1" t="s">
        <v>179</v>
      </c>
      <c r="G119" s="9">
        <v>0</v>
      </c>
      <c r="H119" s="1" t="s">
        <v>32</v>
      </c>
    </row>
    <row r="121" spans="1:8" ht="13.15" customHeight="1">
      <c r="C121" s="4"/>
      <c r="F121" s="4" t="s">
        <v>13</v>
      </c>
      <c r="G121" s="10">
        <f>SUM(G119:G120)</f>
        <v>0</v>
      </c>
    </row>
    <row r="123" spans="1:8" ht="13.15" customHeight="1">
      <c r="A123" s="1" t="s">
        <v>261</v>
      </c>
      <c r="E123" s="1" t="s">
        <v>111</v>
      </c>
    </row>
    <row r="125" spans="1:8" ht="13.15" customHeight="1">
      <c r="B125" s="1" t="s">
        <v>196</v>
      </c>
      <c r="G125" s="9">
        <v>7000</v>
      </c>
      <c r="H125" s="1" t="s">
        <v>32</v>
      </c>
    </row>
    <row r="127" spans="1:8" ht="13.15" customHeight="1">
      <c r="B127" s="1" t="s">
        <v>197</v>
      </c>
      <c r="G127" s="9">
        <v>6000</v>
      </c>
      <c r="H127" s="1" t="s">
        <v>32</v>
      </c>
    </row>
    <row r="129" spans="1:8" ht="13.15" customHeight="1">
      <c r="F129" s="4" t="s">
        <v>13</v>
      </c>
      <c r="G129" s="10">
        <f>SUM(G125,G127)</f>
        <v>13000</v>
      </c>
    </row>
    <row r="131" spans="1:8" ht="13.15" customHeight="1">
      <c r="A131" s="1" t="s">
        <v>156</v>
      </c>
      <c r="E131" s="1" t="s">
        <v>58</v>
      </c>
    </row>
    <row r="133" spans="1:8" ht="13.15" customHeight="1">
      <c r="B133" s="1" t="s">
        <v>180</v>
      </c>
      <c r="D133" s="4"/>
      <c r="G133" s="9">
        <v>60000</v>
      </c>
      <c r="H133" s="1" t="s">
        <v>32</v>
      </c>
    </row>
    <row r="134" spans="1:8" ht="13.15" customHeight="1">
      <c r="D134" s="4"/>
    </row>
    <row r="135" spans="1:8" ht="13.15" customHeight="1">
      <c r="B135" s="1" t="s">
        <v>181</v>
      </c>
      <c r="D135" s="4"/>
      <c r="G135" s="9">
        <v>60000</v>
      </c>
      <c r="H135" s="1" t="s">
        <v>32</v>
      </c>
    </row>
    <row r="137" spans="1:8" ht="13.15" customHeight="1">
      <c r="C137" s="4"/>
      <c r="F137" s="4" t="s">
        <v>13</v>
      </c>
      <c r="G137" s="10">
        <f>SUM(G133:G136)</f>
        <v>120000</v>
      </c>
    </row>
    <row r="140" spans="1:8" ht="13.15" customHeight="1">
      <c r="A140" s="1" t="s">
        <v>156</v>
      </c>
      <c r="E140" s="1" t="s">
        <v>69</v>
      </c>
    </row>
    <row r="142" spans="1:8" ht="13.15" customHeight="1">
      <c r="B142" s="1" t="s">
        <v>271</v>
      </c>
      <c r="G142" s="9">
        <v>3000</v>
      </c>
      <c r="H142" s="1" t="s">
        <v>32</v>
      </c>
    </row>
    <row r="144" spans="1:8" ht="13.15" customHeight="1">
      <c r="B144" s="1" t="s">
        <v>32</v>
      </c>
      <c r="G144" s="9" t="s">
        <v>32</v>
      </c>
    </row>
    <row r="146" spans="3:7" ht="13.15" customHeight="1">
      <c r="C146" s="4"/>
      <c r="F146" s="4" t="s">
        <v>13</v>
      </c>
      <c r="G146" s="10">
        <f>SUM(G141:G144)</f>
        <v>3000</v>
      </c>
    </row>
    <row r="158" spans="3:7" ht="13.15" customHeight="1">
      <c r="C158" s="4"/>
      <c r="G158" s="10"/>
    </row>
    <row r="161" spans="3:7" ht="13.15" customHeight="1">
      <c r="D161" s="4"/>
      <c r="G161" s="10"/>
    </row>
    <row r="166" spans="3:7" ht="13.15" customHeight="1">
      <c r="C166" s="4"/>
      <c r="G166" s="10"/>
    </row>
    <row r="167" spans="3:7" ht="13.15" customHeight="1">
      <c r="D167" s="4"/>
    </row>
    <row r="174" spans="3:7" ht="13.15" customHeight="1">
      <c r="D174" s="4"/>
      <c r="G174" s="10"/>
    </row>
    <row r="179" spans="3:7" ht="13.15" customHeight="1">
      <c r="C179" s="4"/>
      <c r="G179" s="10"/>
    </row>
  </sheetData>
  <phoneticPr fontId="0" type="noConversion"/>
  <pageMargins left="0.7" right="0.7" top="0.75" bottom="0.75" header="0.3" footer="0.3"/>
  <pageSetup orientation="portrait" r:id="rId1"/>
  <rowBreaks count="2" manualBreakCount="2">
    <brk id="51" max="16383" man="1"/>
    <brk id="1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172"/>
  <sheetViews>
    <sheetView topLeftCell="A127" workbookViewId="0">
      <selection activeCell="G24" sqref="G24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7" ht="13.15" customHeight="1">
      <c r="B1" s="7"/>
      <c r="C1" s="7"/>
      <c r="D1" s="7" t="s">
        <v>1</v>
      </c>
    </row>
    <row r="2" spans="1:7" ht="13.15" customHeight="1">
      <c r="B2" s="7"/>
      <c r="D2" s="6"/>
    </row>
    <row r="3" spans="1:7" ht="13.15" customHeight="1">
      <c r="D3" s="7" t="s">
        <v>263</v>
      </c>
    </row>
    <row r="4" spans="1:7" ht="13.15" customHeight="1">
      <c r="D4" s="7"/>
    </row>
    <row r="5" spans="1:7" ht="13.15" customHeight="1">
      <c r="A5" s="8" t="s">
        <v>33</v>
      </c>
      <c r="G5" s="11" t="s">
        <v>36</v>
      </c>
    </row>
    <row r="7" spans="1:7" ht="13.15" customHeight="1">
      <c r="A7" s="1" t="s">
        <v>182</v>
      </c>
      <c r="E7" s="1" t="s">
        <v>35</v>
      </c>
    </row>
    <row r="9" spans="1:7" ht="13.15" customHeight="1">
      <c r="B9" s="1" t="s">
        <v>185</v>
      </c>
      <c r="G9" s="9">
        <v>23181</v>
      </c>
    </row>
    <row r="11" spans="1:7" ht="13.15" customHeight="1">
      <c r="B11" s="1" t="s">
        <v>101</v>
      </c>
      <c r="G11" s="9">
        <v>0</v>
      </c>
    </row>
    <row r="13" spans="1:7" ht="13.15" customHeight="1">
      <c r="B13" s="1" t="s">
        <v>183</v>
      </c>
      <c r="G13" s="9">
        <v>1000</v>
      </c>
    </row>
    <row r="15" spans="1:7" ht="13.15" customHeight="1">
      <c r="B15" s="1" t="s">
        <v>184</v>
      </c>
      <c r="G15" s="9">
        <v>2000</v>
      </c>
    </row>
    <row r="17" spans="1:7" ht="13.15" customHeight="1">
      <c r="C17" s="4"/>
      <c r="F17" s="4" t="s">
        <v>13</v>
      </c>
      <c r="G17" s="10">
        <f>SUM(G9:G16)</f>
        <v>26181</v>
      </c>
    </row>
    <row r="20" spans="1:7" ht="13.15" customHeight="1">
      <c r="A20" s="1" t="s">
        <v>182</v>
      </c>
      <c r="E20" s="1" t="s">
        <v>45</v>
      </c>
    </row>
    <row r="21" spans="1:7" ht="13.15" customHeight="1">
      <c r="D21" s="4"/>
      <c r="G21" s="10"/>
    </row>
    <row r="22" spans="1:7" ht="13.15" customHeight="1">
      <c r="B22" s="1" t="s">
        <v>46</v>
      </c>
      <c r="G22" s="9">
        <v>2100</v>
      </c>
    </row>
    <row r="24" spans="1:7" ht="13.15" customHeight="1">
      <c r="C24" s="4"/>
      <c r="F24" s="4" t="s">
        <v>13</v>
      </c>
      <c r="G24" s="10">
        <v>2100</v>
      </c>
    </row>
    <row r="27" spans="1:7" ht="13.15" customHeight="1">
      <c r="A27" s="1" t="s">
        <v>182</v>
      </c>
      <c r="E27" s="1" t="s">
        <v>47</v>
      </c>
    </row>
    <row r="28" spans="1:7" ht="13.15" customHeight="1">
      <c r="D28" s="4"/>
      <c r="G28" s="10"/>
    </row>
    <row r="29" spans="1:7" ht="13.15" customHeight="1">
      <c r="B29" s="1" t="s">
        <v>48</v>
      </c>
      <c r="G29" s="9">
        <v>16470</v>
      </c>
    </row>
    <row r="31" spans="1:7" ht="13.15" customHeight="1">
      <c r="B31" s="1" t="s">
        <v>49</v>
      </c>
      <c r="G31" s="9">
        <v>3104</v>
      </c>
    </row>
    <row r="33" spans="1:8" ht="13.15" customHeight="1">
      <c r="C33" s="4"/>
      <c r="F33" s="4" t="s">
        <v>13</v>
      </c>
      <c r="G33" s="10">
        <f>SUM(G29:G32)</f>
        <v>19574</v>
      </c>
    </row>
    <row r="36" spans="1:8" ht="13.15" customHeight="1">
      <c r="A36" s="1" t="s">
        <v>182</v>
      </c>
      <c r="E36" s="1" t="s">
        <v>50</v>
      </c>
    </row>
    <row r="37" spans="1:8" ht="13.15" customHeight="1">
      <c r="D37" s="4"/>
      <c r="G37" s="10"/>
    </row>
    <row r="38" spans="1:8" ht="13.15" customHeight="1">
      <c r="B38" s="1" t="s">
        <v>186</v>
      </c>
      <c r="G38" s="9">
        <v>5500</v>
      </c>
      <c r="H38" s="1" t="s">
        <v>32</v>
      </c>
    </row>
    <row r="40" spans="1:8" ht="13.15" customHeight="1">
      <c r="C40" s="4"/>
      <c r="F40" s="4" t="s">
        <v>13</v>
      </c>
      <c r="G40" s="10">
        <f>SUM(G38:G38)</f>
        <v>5500</v>
      </c>
    </row>
    <row r="43" spans="1:8" ht="13.15" customHeight="1">
      <c r="A43" s="1" t="s">
        <v>182</v>
      </c>
      <c r="E43" s="1" t="s">
        <v>52</v>
      </c>
    </row>
    <row r="45" spans="1:8" ht="13.15" customHeight="1">
      <c r="B45" s="1" t="s">
        <v>187</v>
      </c>
      <c r="G45" s="9">
        <v>500</v>
      </c>
      <c r="H45" s="1" t="s">
        <v>32</v>
      </c>
    </row>
    <row r="46" spans="1:8" ht="13.15" customHeight="1">
      <c r="G46" s="9" t="s">
        <v>32</v>
      </c>
    </row>
    <row r="47" spans="1:8" ht="13.15" customHeight="1">
      <c r="C47" s="4"/>
      <c r="G47" s="10">
        <f>SUM(G45:G46)</f>
        <v>500</v>
      </c>
    </row>
    <row r="48" spans="1:8" ht="13.15" customHeight="1">
      <c r="A48" s="1" t="s">
        <v>182</v>
      </c>
      <c r="C48" s="4"/>
      <c r="E48" s="1" t="s">
        <v>53</v>
      </c>
      <c r="G48" s="10"/>
    </row>
    <row r="49" spans="1:8" ht="13.15" customHeight="1">
      <c r="C49" s="4"/>
      <c r="G49" s="10"/>
    </row>
    <row r="50" spans="1:8" ht="13.15" customHeight="1">
      <c r="B50" s="1" t="s">
        <v>188</v>
      </c>
      <c r="C50" s="4"/>
    </row>
    <row r="51" spans="1:8" ht="13.15" customHeight="1">
      <c r="B51" s="1" t="s">
        <v>189</v>
      </c>
      <c r="C51" s="4"/>
      <c r="G51" s="9">
        <v>7500</v>
      </c>
      <c r="H51" s="1" t="s">
        <v>32</v>
      </c>
    </row>
    <row r="52" spans="1:8" ht="13.15" customHeight="1">
      <c r="C52" s="4"/>
    </row>
    <row r="53" spans="1:8" ht="13.15" customHeight="1">
      <c r="C53" s="4"/>
      <c r="F53" s="4" t="s">
        <v>13</v>
      </c>
      <c r="G53" s="10">
        <f>SUM(G50:G52)</f>
        <v>7500</v>
      </c>
    </row>
    <row r="54" spans="1:8" ht="13.15" customHeight="1">
      <c r="D54" s="4"/>
      <c r="G54" s="10"/>
    </row>
    <row r="56" spans="1:8" ht="13.15" customHeight="1">
      <c r="A56" s="1" t="s">
        <v>182</v>
      </c>
      <c r="E56" s="1" t="s">
        <v>56</v>
      </c>
    </row>
    <row r="58" spans="1:8" ht="13.15" customHeight="1">
      <c r="B58" s="1" t="s">
        <v>166</v>
      </c>
      <c r="G58" s="17">
        <v>0</v>
      </c>
    </row>
    <row r="60" spans="1:8" ht="13.15" customHeight="1">
      <c r="C60" s="4"/>
      <c r="F60" s="4" t="s">
        <v>13</v>
      </c>
      <c r="G60" s="10">
        <f>SUM(G58:G59)</f>
        <v>0</v>
      </c>
    </row>
    <row r="61" spans="1:8" ht="13.15" customHeight="1">
      <c r="G61" s="10"/>
    </row>
    <row r="62" spans="1:8" ht="13.15" customHeight="1">
      <c r="G62" s="10"/>
    </row>
    <row r="63" spans="1:8" ht="13.15" customHeight="1">
      <c r="A63" s="1" t="s">
        <v>182</v>
      </c>
      <c r="E63" s="1" t="s">
        <v>167</v>
      </c>
      <c r="G63" s="10"/>
    </row>
    <row r="64" spans="1:8" ht="13.15" customHeight="1">
      <c r="G64" s="10"/>
    </row>
    <row r="65" spans="1:8" ht="13.15" customHeight="1">
      <c r="B65" s="1" t="s">
        <v>168</v>
      </c>
      <c r="G65" s="9">
        <v>8000</v>
      </c>
    </row>
    <row r="66" spans="1:8" ht="13.15" customHeight="1">
      <c r="G66" s="10"/>
    </row>
    <row r="67" spans="1:8" ht="13.15" customHeight="1">
      <c r="C67" s="4"/>
      <c r="F67" s="4" t="s">
        <v>13</v>
      </c>
      <c r="G67" s="10">
        <f>SUM(G65:G66)</f>
        <v>8000</v>
      </c>
    </row>
    <row r="68" spans="1:8" ht="13.15" customHeight="1">
      <c r="G68" s="10"/>
    </row>
    <row r="70" spans="1:8" ht="13.15" customHeight="1">
      <c r="A70" s="1" t="s">
        <v>182</v>
      </c>
      <c r="E70" s="1" t="s">
        <v>82</v>
      </c>
    </row>
    <row r="71" spans="1:8" ht="13.15" customHeight="1">
      <c r="D71" s="4"/>
      <c r="G71" s="10"/>
    </row>
    <row r="72" spans="1:8" ht="13.15" customHeight="1">
      <c r="B72" s="1" t="s">
        <v>109</v>
      </c>
      <c r="G72" s="9">
        <v>5000</v>
      </c>
      <c r="H72" s="1" t="s">
        <v>32</v>
      </c>
    </row>
    <row r="74" spans="1:8" ht="13.15" customHeight="1">
      <c r="C74" s="4"/>
      <c r="F74" s="4" t="s">
        <v>13</v>
      </c>
      <c r="G74" s="10">
        <f>SUM(G72:G73)</f>
        <v>5000</v>
      </c>
    </row>
    <row r="77" spans="1:8" ht="13.15" customHeight="1">
      <c r="A77" s="1" t="s">
        <v>182</v>
      </c>
      <c r="E77" s="1" t="s">
        <v>83</v>
      </c>
    </row>
    <row r="79" spans="1:8" ht="13.15" customHeight="1">
      <c r="B79" s="1" t="s">
        <v>190</v>
      </c>
      <c r="D79" s="4"/>
      <c r="G79" s="9">
        <v>3000</v>
      </c>
      <c r="H79" s="1" t="s">
        <v>32</v>
      </c>
    </row>
    <row r="81" spans="1:8" ht="13.15" customHeight="1">
      <c r="C81" s="4"/>
      <c r="F81" s="4" t="s">
        <v>13</v>
      </c>
      <c r="G81" s="10">
        <f>SUM(G79:G80)</f>
        <v>3000</v>
      </c>
    </row>
    <row r="84" spans="1:8" ht="13.15" customHeight="1">
      <c r="A84" s="1" t="s">
        <v>182</v>
      </c>
      <c r="E84" s="1" t="s">
        <v>59</v>
      </c>
    </row>
    <row r="85" spans="1:8" ht="13.15" customHeight="1">
      <c r="D85" s="4"/>
      <c r="G85" s="10"/>
    </row>
    <row r="86" spans="1:8" ht="13.15" customHeight="1">
      <c r="B86" s="1" t="s">
        <v>191</v>
      </c>
      <c r="G86" s="9">
        <v>1000</v>
      </c>
      <c r="H86" s="1" t="s">
        <v>32</v>
      </c>
    </row>
    <row r="88" spans="1:8" ht="13.15" customHeight="1">
      <c r="C88" s="4"/>
      <c r="F88" s="4" t="s">
        <v>13</v>
      </c>
      <c r="G88" s="10">
        <f>SUM(G86:G87)</f>
        <v>1000</v>
      </c>
    </row>
    <row r="91" spans="1:8" ht="13.15" customHeight="1">
      <c r="A91" s="1" t="s">
        <v>182</v>
      </c>
      <c r="E91" s="1" t="s">
        <v>173</v>
      </c>
    </row>
    <row r="93" spans="1:8" ht="13.15" customHeight="1">
      <c r="B93" s="1" t="s">
        <v>192</v>
      </c>
      <c r="G93" s="17">
        <v>2700</v>
      </c>
      <c r="H93" s="1" t="s">
        <v>32</v>
      </c>
    </row>
    <row r="95" spans="1:8" ht="13.15" customHeight="1">
      <c r="B95" s="1" t="s">
        <v>193</v>
      </c>
      <c r="G95" s="17">
        <v>2500</v>
      </c>
      <c r="H95" s="1" t="s">
        <v>32</v>
      </c>
    </row>
    <row r="97" spans="1:8" ht="13.15" customHeight="1">
      <c r="C97" s="4"/>
      <c r="D97" s="4"/>
      <c r="F97" s="4" t="s">
        <v>13</v>
      </c>
      <c r="G97" s="10">
        <f>SUM(G93:G96)</f>
        <v>5200</v>
      </c>
    </row>
    <row r="98" spans="1:8" ht="13.15" customHeight="1">
      <c r="C98" s="4"/>
      <c r="D98" s="4"/>
      <c r="G98" s="10"/>
    </row>
    <row r="99" spans="1:8" ht="13.15" customHeight="1">
      <c r="C99" s="4"/>
      <c r="D99" s="4"/>
      <c r="G99" s="10"/>
    </row>
    <row r="100" spans="1:8" ht="13.15" customHeight="1">
      <c r="A100" s="1" t="s">
        <v>182</v>
      </c>
      <c r="E100" s="1" t="s">
        <v>175</v>
      </c>
    </row>
    <row r="102" spans="1:8" ht="13.15" customHeight="1">
      <c r="B102" s="1" t="s">
        <v>176</v>
      </c>
    </row>
    <row r="103" spans="1:8" ht="13.15" customHeight="1">
      <c r="B103" s="1" t="s">
        <v>194</v>
      </c>
      <c r="G103" s="17">
        <v>22500</v>
      </c>
      <c r="H103" s="1" t="s">
        <v>32</v>
      </c>
    </row>
    <row r="105" spans="1:8" ht="13.15" customHeight="1">
      <c r="B105" s="1" t="s">
        <v>195</v>
      </c>
      <c r="G105" s="17">
        <v>120000</v>
      </c>
      <c r="H105" s="1" t="s">
        <v>32</v>
      </c>
    </row>
    <row r="107" spans="1:8" ht="13.15" customHeight="1">
      <c r="C107" s="4"/>
      <c r="F107" s="4" t="s">
        <v>13</v>
      </c>
      <c r="G107" s="10">
        <f>SUM(G102:G106)</f>
        <v>142500</v>
      </c>
    </row>
    <row r="110" spans="1:8" ht="13.15" customHeight="1">
      <c r="A110" s="1" t="s">
        <v>182</v>
      </c>
      <c r="E110" s="1" t="s">
        <v>178</v>
      </c>
    </row>
    <row r="111" spans="1:8" ht="13.15" customHeight="1">
      <c r="D111" s="4"/>
      <c r="G111" s="10"/>
    </row>
    <row r="112" spans="1:8" ht="13.15" customHeight="1">
      <c r="B112" s="1" t="s">
        <v>179</v>
      </c>
      <c r="G112" s="17">
        <v>0</v>
      </c>
      <c r="H112" s="1" t="s">
        <v>32</v>
      </c>
    </row>
    <row r="114" spans="1:8" ht="13.15" customHeight="1">
      <c r="C114" s="4"/>
      <c r="F114" s="4" t="s">
        <v>13</v>
      </c>
      <c r="G114" s="10">
        <f>SUM(G112:G113)</f>
        <v>0</v>
      </c>
    </row>
    <row r="117" spans="1:8" ht="13.15" customHeight="1">
      <c r="A117" s="1" t="s">
        <v>182</v>
      </c>
      <c r="E117" s="1" t="s">
        <v>88</v>
      </c>
    </row>
    <row r="119" spans="1:8" ht="13.15" customHeight="1">
      <c r="B119" s="1" t="s">
        <v>196</v>
      </c>
      <c r="D119" s="4"/>
      <c r="G119" s="9">
        <v>4000</v>
      </c>
      <c r="H119" s="1" t="s">
        <v>32</v>
      </c>
    </row>
    <row r="120" spans="1:8" ht="13.15" customHeight="1">
      <c r="D120" s="4"/>
    </row>
    <row r="121" spans="1:8" ht="13.15" customHeight="1">
      <c r="B121" s="1" t="s">
        <v>197</v>
      </c>
      <c r="D121" s="4"/>
      <c r="G121" s="9">
        <v>1000</v>
      </c>
      <c r="H121" s="1" t="s">
        <v>32</v>
      </c>
    </row>
    <row r="123" spans="1:8" ht="13.15" customHeight="1">
      <c r="C123" s="4"/>
      <c r="F123" s="4" t="s">
        <v>13</v>
      </c>
      <c r="G123" s="10">
        <f>SUM(G119:G122)</f>
        <v>5000</v>
      </c>
    </row>
    <row r="124" spans="1:8" ht="13.15" customHeight="1">
      <c r="C124" s="4"/>
      <c r="G124" s="10"/>
    </row>
    <row r="125" spans="1:8" ht="13.15" customHeight="1">
      <c r="C125" s="4"/>
      <c r="G125" s="10"/>
    </row>
    <row r="126" spans="1:8" ht="13.15" customHeight="1">
      <c r="A126" s="1" t="s">
        <v>182</v>
      </c>
      <c r="C126" s="4"/>
      <c r="E126" s="1" t="s">
        <v>58</v>
      </c>
      <c r="G126" s="10"/>
    </row>
    <row r="127" spans="1:8" ht="13.15" customHeight="1">
      <c r="C127" s="4"/>
      <c r="G127" s="10"/>
    </row>
    <row r="128" spans="1:8" ht="13.15" customHeight="1">
      <c r="B128" s="1" t="s">
        <v>198</v>
      </c>
      <c r="C128" s="4"/>
      <c r="G128" s="10"/>
    </row>
    <row r="129" spans="1:8" ht="13.15" customHeight="1">
      <c r="B129" s="1" t="s">
        <v>133</v>
      </c>
      <c r="G129" s="9">
        <v>500</v>
      </c>
      <c r="H129" s="1" t="s">
        <v>32</v>
      </c>
    </row>
    <row r="132" spans="1:8" ht="13.15" customHeight="1">
      <c r="C132" s="4"/>
      <c r="F132" s="4" t="s">
        <v>13</v>
      </c>
      <c r="G132" s="10">
        <f>SUM(G128:G131)</f>
        <v>500</v>
      </c>
    </row>
    <row r="135" spans="1:8" ht="13.15" customHeight="1">
      <c r="A135" s="1" t="s">
        <v>182</v>
      </c>
      <c r="E135" s="1" t="s">
        <v>69</v>
      </c>
    </row>
    <row r="137" spans="1:8" ht="13.15" customHeight="1">
      <c r="B137" s="1" t="s">
        <v>274</v>
      </c>
      <c r="G137" s="9">
        <v>90000</v>
      </c>
      <c r="H137" s="1" t="s">
        <v>32</v>
      </c>
    </row>
    <row r="139" spans="1:8" ht="13.15" customHeight="1">
      <c r="C139" s="4"/>
      <c r="F139" s="4" t="s">
        <v>13</v>
      </c>
      <c r="G139" s="10">
        <f>SUM(G136:G138)</f>
        <v>90000</v>
      </c>
    </row>
    <row r="151" spans="3:7" ht="13.15" customHeight="1">
      <c r="C151" s="4"/>
      <c r="G151" s="10"/>
    </row>
    <row r="154" spans="3:7" ht="13.15" customHeight="1">
      <c r="D154" s="4"/>
      <c r="G154" s="10"/>
    </row>
    <row r="159" spans="3:7" ht="13.15" customHeight="1">
      <c r="C159" s="4"/>
      <c r="G159" s="10"/>
    </row>
    <row r="160" spans="3:7" ht="13.15" customHeight="1">
      <c r="D160" s="4"/>
    </row>
    <row r="167" spans="3:7" ht="13.15" customHeight="1">
      <c r="D167" s="4"/>
      <c r="G167" s="10"/>
    </row>
    <row r="172" spans="3:7" ht="13.15" customHeight="1">
      <c r="C172" s="4"/>
      <c r="G172" s="10"/>
    </row>
  </sheetData>
  <phoneticPr fontId="0" type="noConversion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148"/>
  <sheetViews>
    <sheetView tabSelected="1" topLeftCell="A58" workbookViewId="0">
      <selection activeCell="B75" sqref="B75"/>
    </sheetView>
  </sheetViews>
  <sheetFormatPr defaultColWidth="8.42578125" defaultRowHeight="13.15" customHeight="1"/>
  <cols>
    <col min="1" max="1" width="8.42578125" style="1"/>
    <col min="2" max="2" width="19.140625" style="1" customWidth="1"/>
    <col min="3" max="4" width="8.42578125" style="1"/>
    <col min="5" max="5" width="9.7109375" style="1" customWidth="1"/>
    <col min="6" max="6" width="8.42578125" style="1"/>
    <col min="7" max="7" width="18.7109375" style="9" customWidth="1"/>
    <col min="8" max="16384" width="8.42578125" style="1"/>
  </cols>
  <sheetData>
    <row r="1" spans="1:7" ht="13.15" customHeight="1">
      <c r="B1" s="7"/>
      <c r="C1" s="7"/>
      <c r="D1" s="7" t="s">
        <v>1</v>
      </c>
    </row>
    <row r="2" spans="1:7" ht="13.15" customHeight="1">
      <c r="B2" s="7"/>
      <c r="D2" s="6"/>
    </row>
    <row r="3" spans="1:7" ht="13.15" customHeight="1">
      <c r="D3" s="7" t="s">
        <v>263</v>
      </c>
    </row>
    <row r="4" spans="1:7" ht="13.15" customHeight="1">
      <c r="D4" s="7"/>
    </row>
    <row r="5" spans="1:7" ht="13.15" customHeight="1">
      <c r="A5" s="8" t="s">
        <v>33</v>
      </c>
      <c r="G5" s="11" t="s">
        <v>36</v>
      </c>
    </row>
    <row r="7" spans="1:7" ht="13.15" customHeight="1">
      <c r="A7" s="1" t="s">
        <v>222</v>
      </c>
      <c r="E7" s="1" t="s">
        <v>35</v>
      </c>
    </row>
    <row r="9" spans="1:7" ht="13.15" customHeight="1">
      <c r="B9" s="1" t="s">
        <v>223</v>
      </c>
      <c r="G9" s="9">
        <v>9799.36</v>
      </c>
    </row>
    <row r="11" spans="1:7" ht="13.15" customHeight="1">
      <c r="C11" s="4"/>
      <c r="F11" s="4" t="s">
        <v>13</v>
      </c>
      <c r="G11" s="10">
        <f>SUM(G9:G10)</f>
        <v>9799.36</v>
      </c>
    </row>
    <row r="13" spans="1:7" ht="13.15" customHeight="1">
      <c r="A13" s="1" t="s">
        <v>122</v>
      </c>
      <c r="E13" s="1" t="s">
        <v>45</v>
      </c>
    </row>
    <row r="14" spans="1:7" ht="13.15" customHeight="1">
      <c r="D14" s="4"/>
      <c r="G14" s="10"/>
    </row>
    <row r="15" spans="1:7" ht="13.15" customHeight="1">
      <c r="B15" s="1" t="s">
        <v>46</v>
      </c>
      <c r="G15" s="9">
        <v>750</v>
      </c>
    </row>
    <row r="17" spans="1:8" ht="13.15" customHeight="1">
      <c r="C17" s="4"/>
      <c r="F17" s="4" t="s">
        <v>13</v>
      </c>
      <c r="G17" s="10">
        <f>SUM(G15:G16)</f>
        <v>750</v>
      </c>
    </row>
    <row r="18" spans="1:8" ht="13.15" customHeight="1">
      <c r="C18" s="4"/>
      <c r="G18" s="10"/>
    </row>
    <row r="19" spans="1:8" ht="13.15" customHeight="1">
      <c r="A19" s="1" t="s">
        <v>222</v>
      </c>
      <c r="E19" s="1" t="s">
        <v>47</v>
      </c>
    </row>
    <row r="21" spans="1:8" ht="13.15" customHeight="1">
      <c r="B21" s="1" t="s">
        <v>224</v>
      </c>
      <c r="G21" s="9">
        <v>300</v>
      </c>
    </row>
    <row r="23" spans="1:8" ht="13.15" customHeight="1">
      <c r="F23" s="4" t="s">
        <v>13</v>
      </c>
      <c r="G23" s="10">
        <f>SUM(G21)</f>
        <v>300</v>
      </c>
    </row>
    <row r="24" spans="1:8" ht="13.15" customHeight="1">
      <c r="C24" s="4"/>
      <c r="G24" s="10"/>
    </row>
    <row r="25" spans="1:8" ht="13.15" customHeight="1">
      <c r="A25" s="1" t="s">
        <v>222</v>
      </c>
      <c r="C25" s="4"/>
      <c r="E25" s="1" t="s">
        <v>50</v>
      </c>
      <c r="G25" s="10"/>
    </row>
    <row r="26" spans="1:8" ht="13.15" customHeight="1">
      <c r="C26" s="4"/>
      <c r="G26" s="10"/>
    </row>
    <row r="27" spans="1:8" ht="13.15" customHeight="1">
      <c r="B27" s="1" t="s">
        <v>225</v>
      </c>
      <c r="C27" s="4"/>
      <c r="G27" s="9">
        <v>5000</v>
      </c>
      <c r="H27" s="1" t="s">
        <v>32</v>
      </c>
    </row>
    <row r="28" spans="1:8" ht="13.15" customHeight="1">
      <c r="B28" s="1" t="s">
        <v>32</v>
      </c>
      <c r="C28" s="4"/>
      <c r="G28" s="16" t="s">
        <v>32</v>
      </c>
    </row>
    <row r="29" spans="1:8" ht="13.15" customHeight="1">
      <c r="C29" s="4"/>
      <c r="F29" s="4" t="s">
        <v>13</v>
      </c>
      <c r="G29" s="10">
        <f>SUM(G27:G28)</f>
        <v>5000</v>
      </c>
    </row>
    <row r="30" spans="1:8" ht="13.15" customHeight="1">
      <c r="D30" s="4"/>
      <c r="G30" s="10"/>
    </row>
    <row r="32" spans="1:8" ht="13.15" customHeight="1">
      <c r="A32" s="1" t="s">
        <v>226</v>
      </c>
      <c r="E32" s="1" t="s">
        <v>52</v>
      </c>
    </row>
    <row r="34" spans="1:8" ht="13.15" customHeight="1">
      <c r="B34" s="1" t="s">
        <v>227</v>
      </c>
      <c r="G34" s="9">
        <v>400</v>
      </c>
      <c r="H34" s="1" t="s">
        <v>32</v>
      </c>
    </row>
    <row r="36" spans="1:8" ht="13.15" customHeight="1">
      <c r="C36" s="4"/>
      <c r="F36" s="4" t="s">
        <v>13</v>
      </c>
      <c r="G36" s="10" t="s">
        <v>32</v>
      </c>
    </row>
    <row r="37" spans="1:8" ht="13.15" customHeight="1">
      <c r="G37" s="10">
        <f>SUM(G33:G36)</f>
        <v>400</v>
      </c>
    </row>
    <row r="38" spans="1:8" ht="13.15" customHeight="1">
      <c r="G38" s="10"/>
    </row>
    <row r="39" spans="1:8" ht="13.15" customHeight="1">
      <c r="A39" s="1" t="s">
        <v>226</v>
      </c>
      <c r="E39" s="1" t="s">
        <v>53</v>
      </c>
    </row>
    <row r="41" spans="1:8" ht="13.15" customHeight="1">
      <c r="B41" s="1" t="s">
        <v>228</v>
      </c>
      <c r="D41" s="4"/>
      <c r="G41" s="9">
        <v>300</v>
      </c>
      <c r="H41" s="1" t="s">
        <v>32</v>
      </c>
    </row>
    <row r="42" spans="1:8" ht="13.15" customHeight="1">
      <c r="D42" s="4"/>
    </row>
    <row r="43" spans="1:8" ht="13.15" customHeight="1">
      <c r="B43" s="14" t="s">
        <v>229</v>
      </c>
      <c r="G43" s="16" t="s">
        <v>32</v>
      </c>
    </row>
    <row r="44" spans="1:8" ht="13.15" customHeight="1">
      <c r="B44" s="1" t="s">
        <v>230</v>
      </c>
      <c r="G44" s="9">
        <v>1700</v>
      </c>
      <c r="H44" s="1" t="s">
        <v>32</v>
      </c>
    </row>
    <row r="46" spans="1:8" ht="13.15" customHeight="1">
      <c r="C46" s="4"/>
      <c r="F46" s="4" t="s">
        <v>13</v>
      </c>
      <c r="G46" s="10">
        <f>SUM(G41:G44)</f>
        <v>2000</v>
      </c>
    </row>
    <row r="48" spans="1:8" ht="13.15" customHeight="1">
      <c r="A48" s="1" t="s">
        <v>222</v>
      </c>
      <c r="E48" s="1" t="s">
        <v>82</v>
      </c>
    </row>
    <row r="50" spans="1:8" ht="13.15" customHeight="1">
      <c r="B50" s="1" t="s">
        <v>109</v>
      </c>
      <c r="G50" s="9">
        <v>5000</v>
      </c>
      <c r="H50" s="1" t="s">
        <v>32</v>
      </c>
    </row>
    <row r="52" spans="1:8" ht="13.15" customHeight="1">
      <c r="F52" s="4" t="s">
        <v>13</v>
      </c>
      <c r="G52" s="10">
        <f>SUM(G50)</f>
        <v>5000</v>
      </c>
    </row>
    <row r="54" spans="1:8" ht="13.15" customHeight="1">
      <c r="A54" s="1" t="s">
        <v>222</v>
      </c>
      <c r="E54" s="1" t="s">
        <v>83</v>
      </c>
    </row>
    <row r="56" spans="1:8" ht="13.15" customHeight="1">
      <c r="B56" s="1" t="s">
        <v>231</v>
      </c>
    </row>
    <row r="57" spans="1:8" ht="13.15" customHeight="1">
      <c r="B57" s="1" t="s">
        <v>232</v>
      </c>
      <c r="G57" s="9">
        <v>750</v>
      </c>
      <c r="H57" s="1" t="s">
        <v>32</v>
      </c>
    </row>
    <row r="59" spans="1:8" ht="13.15" customHeight="1">
      <c r="B59" s="1" t="s">
        <v>233</v>
      </c>
      <c r="G59" s="9">
        <v>0</v>
      </c>
      <c r="H59" s="1" t="s">
        <v>32</v>
      </c>
    </row>
    <row r="61" spans="1:8" ht="13.15" customHeight="1">
      <c r="F61" s="4" t="s">
        <v>13</v>
      </c>
      <c r="G61" s="10">
        <f>SUM(G57:G59)</f>
        <v>750</v>
      </c>
    </row>
    <row r="63" spans="1:8" ht="13.15" customHeight="1">
      <c r="A63" s="1" t="s">
        <v>222</v>
      </c>
      <c r="E63" s="1" t="s">
        <v>234</v>
      </c>
    </row>
    <row r="65" spans="1:8" ht="13.15" customHeight="1">
      <c r="B65" s="1" t="s">
        <v>191</v>
      </c>
    </row>
    <row r="66" spans="1:8" ht="13.15" customHeight="1">
      <c r="B66" s="1" t="s">
        <v>235</v>
      </c>
      <c r="G66" s="9">
        <v>1650</v>
      </c>
      <c r="H66" s="1" t="s">
        <v>32</v>
      </c>
    </row>
    <row r="68" spans="1:8" ht="13.15" customHeight="1">
      <c r="F68" s="4" t="s">
        <v>13</v>
      </c>
      <c r="G68" s="10">
        <f>SUM(G66)</f>
        <v>1650</v>
      </c>
    </row>
    <row r="70" spans="1:8" ht="13.15" customHeight="1">
      <c r="A70" s="1" t="s">
        <v>222</v>
      </c>
      <c r="E70" s="1" t="s">
        <v>69</v>
      </c>
    </row>
    <row r="71" spans="1:8" ht="13.15" customHeight="1">
      <c r="D71" s="4"/>
      <c r="G71" s="10"/>
    </row>
    <row r="72" spans="1:8" ht="13.15" customHeight="1">
      <c r="B72" s="1" t="s">
        <v>270</v>
      </c>
      <c r="G72" s="9">
        <v>900</v>
      </c>
      <c r="H72" s="1" t="s">
        <v>32</v>
      </c>
    </row>
    <row r="74" spans="1:8" ht="13.15" customHeight="1">
      <c r="B74" s="1" t="s">
        <v>275</v>
      </c>
      <c r="G74" s="9">
        <v>1514</v>
      </c>
    </row>
    <row r="76" spans="1:8" ht="13.15" customHeight="1">
      <c r="C76" s="4"/>
      <c r="F76" s="4" t="s">
        <v>13</v>
      </c>
      <c r="G76" s="10">
        <f>SUM(G72:G74)</f>
        <v>2414</v>
      </c>
    </row>
    <row r="78" spans="1:8" ht="13.15" customHeight="1">
      <c r="A78" s="1" t="s">
        <v>222</v>
      </c>
      <c r="E78" s="1" t="s">
        <v>88</v>
      </c>
    </row>
    <row r="80" spans="1:8" ht="13.15" customHeight="1">
      <c r="B80" s="1" t="s">
        <v>236</v>
      </c>
      <c r="C80" s="4"/>
      <c r="G80" s="9">
        <v>3000</v>
      </c>
      <c r="H80" s="1" t="s">
        <v>32</v>
      </c>
    </row>
    <row r="82" spans="1:8" ht="13.15" customHeight="1">
      <c r="B82" s="1" t="s">
        <v>237</v>
      </c>
      <c r="G82" s="9">
        <v>600</v>
      </c>
      <c r="H82" s="1" t="s">
        <v>32</v>
      </c>
    </row>
    <row r="84" spans="1:8" ht="13.15" customHeight="1">
      <c r="F84" s="4" t="s">
        <v>13</v>
      </c>
      <c r="G84" s="10">
        <f>SUM(G80:G82)</f>
        <v>3600</v>
      </c>
    </row>
    <row r="86" spans="1:8" ht="13.15" customHeight="1">
      <c r="A86" s="1" t="s">
        <v>222</v>
      </c>
      <c r="E86" s="1" t="s">
        <v>238</v>
      </c>
    </row>
    <row r="87" spans="1:8" ht="13.15" customHeight="1">
      <c r="C87" s="4"/>
      <c r="D87" s="4"/>
      <c r="G87" s="10"/>
    </row>
    <row r="88" spans="1:8" ht="13.15" customHeight="1">
      <c r="B88" s="1" t="s">
        <v>239</v>
      </c>
      <c r="G88" s="9">
        <v>0</v>
      </c>
      <c r="H88" s="1" t="s">
        <v>32</v>
      </c>
    </row>
    <row r="90" spans="1:8" ht="13.15" customHeight="1">
      <c r="F90" s="4" t="s">
        <v>13</v>
      </c>
      <c r="G90" s="10">
        <v>0</v>
      </c>
    </row>
    <row r="92" spans="1:8" ht="13.15" customHeight="1">
      <c r="A92" s="1" t="s">
        <v>222</v>
      </c>
      <c r="E92" s="1" t="s">
        <v>240</v>
      </c>
    </row>
    <row r="94" spans="1:8" ht="13.15" customHeight="1">
      <c r="B94" s="1" t="s">
        <v>241</v>
      </c>
      <c r="C94" s="4"/>
      <c r="G94" s="9">
        <v>500</v>
      </c>
    </row>
    <row r="96" spans="1:8" ht="13.15" customHeight="1">
      <c r="F96" s="4" t="s">
        <v>242</v>
      </c>
      <c r="G96" s="10">
        <f>SUM(G94)</f>
        <v>500</v>
      </c>
    </row>
    <row r="98" spans="1:8" ht="13.15" customHeight="1">
      <c r="A98" s="1" t="s">
        <v>222</v>
      </c>
      <c r="D98" s="4"/>
      <c r="E98" s="1" t="s">
        <v>58</v>
      </c>
      <c r="G98" s="10"/>
    </row>
    <row r="100" spans="1:8" ht="13.15" customHeight="1">
      <c r="B100" s="1" t="s">
        <v>243</v>
      </c>
      <c r="G100" s="9">
        <v>100</v>
      </c>
      <c r="H100" s="1" t="s">
        <v>32</v>
      </c>
    </row>
    <row r="101" spans="1:8" ht="13.15" customHeight="1">
      <c r="C101" s="4"/>
      <c r="G101" s="10"/>
    </row>
    <row r="102" spans="1:8" ht="13.15" customHeight="1">
      <c r="F102" s="4" t="s">
        <v>13</v>
      </c>
      <c r="G102" s="10">
        <f>SUM(G100)</f>
        <v>100</v>
      </c>
    </row>
    <row r="106" spans="1:8" ht="13.15" customHeight="1">
      <c r="D106" s="4"/>
    </row>
    <row r="108" spans="1:8" ht="13.15" customHeight="1">
      <c r="C108" s="4"/>
      <c r="G108" s="10"/>
    </row>
    <row r="127" spans="3:7" ht="13.15" customHeight="1">
      <c r="C127" s="4"/>
      <c r="G127" s="10"/>
    </row>
    <row r="130" spans="3:7" ht="13.15" customHeight="1">
      <c r="D130" s="4"/>
      <c r="G130" s="10"/>
    </row>
    <row r="135" spans="3:7" ht="13.15" customHeight="1">
      <c r="C135" s="4"/>
      <c r="G135" s="10"/>
    </row>
    <row r="136" spans="3:7" ht="13.15" customHeight="1">
      <c r="D136" s="4"/>
    </row>
    <row r="143" spans="3:7" ht="13.15" customHeight="1">
      <c r="D143" s="4"/>
      <c r="G143" s="10"/>
    </row>
    <row r="148" spans="3:7" ht="13.15" customHeight="1">
      <c r="C148" s="4"/>
      <c r="G148" s="10"/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H38" sqref="H38"/>
    </sheetView>
  </sheetViews>
  <sheetFormatPr defaultRowHeight="15"/>
  <cols>
    <col min="8" max="8" width="15.42578125" style="21" customWidth="1"/>
  </cols>
  <sheetData>
    <row r="1" spans="1:8">
      <c r="E1" t="s">
        <v>0</v>
      </c>
    </row>
    <row r="3" spans="1:8">
      <c r="E3" s="20" t="s">
        <v>1</v>
      </c>
    </row>
    <row r="4" spans="1:8">
      <c r="E4" s="20" t="s">
        <v>264</v>
      </c>
    </row>
    <row r="6" spans="1:8">
      <c r="E6" s="26" t="s">
        <v>244</v>
      </c>
    </row>
    <row r="8" spans="1:8">
      <c r="A8" s="22" t="s">
        <v>245</v>
      </c>
      <c r="H8" s="24">
        <v>1236375</v>
      </c>
    </row>
    <row r="10" spans="1:8">
      <c r="A10" s="22" t="s">
        <v>246</v>
      </c>
      <c r="H10" s="24">
        <v>50000</v>
      </c>
    </row>
    <row r="12" spans="1:8">
      <c r="A12" s="22" t="s">
        <v>247</v>
      </c>
      <c r="H12" s="21">
        <v>703575</v>
      </c>
    </row>
    <row r="14" spans="1:8">
      <c r="B14" s="22" t="s">
        <v>248</v>
      </c>
      <c r="H14" s="23">
        <f>SUM(H8:H12)</f>
        <v>1989950</v>
      </c>
    </row>
    <row r="16" spans="1:8">
      <c r="E16" s="26" t="s">
        <v>249</v>
      </c>
    </row>
    <row r="18" spans="1:8">
      <c r="A18" s="22" t="s">
        <v>245</v>
      </c>
    </row>
    <row r="20" spans="1:8">
      <c r="B20" t="s">
        <v>250</v>
      </c>
      <c r="H20" s="21">
        <v>268968</v>
      </c>
    </row>
    <row r="22" spans="1:8">
      <c r="B22" t="s">
        <v>251</v>
      </c>
      <c r="H22" s="21">
        <v>647732</v>
      </c>
    </row>
    <row r="24" spans="1:8">
      <c r="B24" t="s">
        <v>252</v>
      </c>
      <c r="H24" s="21">
        <v>271274</v>
      </c>
    </row>
    <row r="26" spans="1:8">
      <c r="B26" t="s">
        <v>253</v>
      </c>
      <c r="H26" s="21">
        <v>300</v>
      </c>
    </row>
    <row r="28" spans="1:8">
      <c r="A28" s="22" t="s">
        <v>246</v>
      </c>
      <c r="H28" s="21">
        <v>32164</v>
      </c>
    </row>
    <row r="29" spans="1:8">
      <c r="H29" s="24"/>
    </row>
    <row r="30" spans="1:8">
      <c r="A30" s="22" t="s">
        <v>247</v>
      </c>
    </row>
    <row r="32" spans="1:8">
      <c r="B32" t="s">
        <v>254</v>
      </c>
      <c r="H32" s="21">
        <v>367524</v>
      </c>
    </row>
    <row r="33" spans="1:8">
      <c r="H33" s="23"/>
    </row>
    <row r="34" spans="1:8">
      <c r="B34" t="s">
        <v>255</v>
      </c>
      <c r="H34" s="21">
        <v>321555</v>
      </c>
    </row>
    <row r="36" spans="1:8">
      <c r="C36" t="s">
        <v>256</v>
      </c>
      <c r="H36" s="23">
        <f>SUM(H20:H34)</f>
        <v>1909517</v>
      </c>
    </row>
    <row r="38" spans="1:8" s="21" customFormat="1">
      <c r="A38" s="23" t="s">
        <v>257</v>
      </c>
      <c r="H38" s="25">
        <f>SUM(H14-H36)</f>
        <v>80433</v>
      </c>
    </row>
  </sheetData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Revenues</vt:lpstr>
      <vt:lpstr>Admin</vt:lpstr>
      <vt:lpstr>Police</vt:lpstr>
      <vt:lpstr>Street</vt:lpstr>
      <vt:lpstr>Recreation</vt:lpstr>
      <vt:lpstr>Water</vt:lpstr>
      <vt:lpstr>Sewer</vt:lpstr>
      <vt:lpstr>Fire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Schouten</dc:creator>
  <cp:lastModifiedBy>rick.lashley</cp:lastModifiedBy>
  <cp:lastPrinted>2013-10-21T14:37:19Z</cp:lastPrinted>
  <dcterms:created xsi:type="dcterms:W3CDTF">2011-08-23T21:35:00Z</dcterms:created>
  <dcterms:modified xsi:type="dcterms:W3CDTF">2014-10-30T15:18:04Z</dcterms:modified>
</cp:coreProperties>
</file>